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2408" activeTab="0"/>
  </bookViews>
  <sheets>
    <sheet name="Itens" sheetId="1" r:id="rId1"/>
  </sheets>
  <definedNames>
    <definedName name="_xlnm.Print_Area" localSheetId="0">'Itens'!$A$1:$L$110</definedName>
  </definedNames>
  <calcPr fullCalcOnLoad="1"/>
</workbook>
</file>

<file path=xl/sharedStrings.xml><?xml version="1.0" encoding="utf-8"?>
<sst xmlns="http://schemas.openxmlformats.org/spreadsheetml/2006/main" count="660" uniqueCount="354">
  <si>
    <t/>
  </si>
  <si>
    <t>HOSPITAL MUNICIPAL DR. GIL ALVES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</si>
  <si>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</si>
  <si>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</si>
  <si>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</si>
  <si>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</si>
  <si>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</si>
  <si>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</si>
  <si>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35/22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</si>
  <si>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</si>
  <si>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</si>
  <si>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</si>
  <si>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</si>
  <si>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</si>
  <si>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(14.133/21)</t>
  </si>
  <si>
    <t xml:space="preserve">Data Abertura: </t>
  </si>
  <si>
    <t>16/09/2024 08:59:00</t>
  </si>
  <si>
    <t xml:space="preserve">Objeto: </t>
  </si>
  <si>
    <t>REGISTRO DE PREÇOS PARA AQUISIÇÃO DE MATERIAIS HIDRÁULICOS PARA A MANUTENÇÃO DE INFRAESTRUTURA DO HOSPITAL MUNICIPAL DR. GIL ALVES, NO MUNICÍPIO DE BOCAIÚVA-MG.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</si>
  <si>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</si>
  <si>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</si>
  <si>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</si>
  <si>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</si>
  <si>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</si>
  <si>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</si>
  <si>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</si>
  <si>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</si>
  <si>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</si>
  <si>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</si>
  <si>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</si>
  <si>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</si>
  <si>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Valor Estimado</t>
  </si>
  <si>
    <t>Part. Ampla</t>
  </si>
  <si>
    <t>6009</t>
  </si>
  <si>
    <t>0001</t>
  </si>
  <si>
    <t>ADESIVO PLÁSTICO EXTRAFORTE 850G: Para tubos e conexões soldáveis de PVC, com pincel aplicador.</t>
  </si>
  <si>
    <t>5303</t>
  </si>
  <si>
    <t>NÃO</t>
  </si>
  <si>
    <t>1362</t>
  </si>
  <si>
    <t>0002</t>
  </si>
  <si>
    <t>ANEL VEDAÇÃO VASO</t>
  </si>
  <si>
    <t>5304</t>
  </si>
  <si>
    <t>8392</t>
  </si>
  <si>
    <t>0003</t>
  </si>
  <si>
    <t>ASSENTO SANITÁRIO: 
Material em polipropileno, oval, com tampa. Cor: branco.</t>
  </si>
  <si>
    <t>5305</t>
  </si>
  <si>
    <t>8973</t>
  </si>
  <si>
    <t>0004</t>
  </si>
  <si>
    <t>BOLSA DE VEDAÇÃO PARA CAIXA ACOPLADA</t>
  </si>
  <si>
    <t>5306</t>
  </si>
  <si>
    <t>6683</t>
  </si>
  <si>
    <t>0005</t>
  </si>
  <si>
    <t>BOTÃO DE ACIONAMENTO SUPERIOR CAIXA ACOPLADA</t>
  </si>
  <si>
    <t>5307</t>
  </si>
  <si>
    <t>6382</t>
  </si>
  <si>
    <t>0006</t>
  </si>
  <si>
    <t>CAIXA D ÁGUA 1.000 LITROS: 
Fabricada em ploetileno, com tampa.</t>
  </si>
  <si>
    <t>5308</t>
  </si>
  <si>
    <t>11070</t>
  </si>
  <si>
    <t>0007</t>
  </si>
  <si>
    <t>CAIXA DESCARGA ACOPLADA COM ACIONAMENTO PVC POPULAR</t>
  </si>
  <si>
    <t>UNID</t>
  </si>
  <si>
    <t>5309</t>
  </si>
  <si>
    <t>11071</t>
  </si>
  <si>
    <t>0008</t>
  </si>
  <si>
    <t>CAIXA SIFONADA MONTADA 100X100X40 MM: Com grelha e porta grelha DN 100x100x40mm</t>
  </si>
  <si>
    <t>5310</t>
  </si>
  <si>
    <t>6391</t>
  </si>
  <si>
    <t>0009</t>
  </si>
  <si>
    <t>CAIXA SIFONADA MONTADA 150X150X50 MM: 
Com grelha e porta grelha DN 150x150x50mm.</t>
  </si>
  <si>
    <t>5311</t>
  </si>
  <si>
    <t>8974</t>
  </si>
  <si>
    <t>0010</t>
  </si>
  <si>
    <t>CURVA DE ESGOTO CURTA 40MM X 90MM</t>
  </si>
  <si>
    <t>5312</t>
  </si>
  <si>
    <t>11072</t>
  </si>
  <si>
    <t>0011</t>
  </si>
  <si>
    <t>ENGATE PLASTICO FLEXÍVEL PVC 50 CM</t>
  </si>
  <si>
    <t>5313</t>
  </si>
  <si>
    <t>1650</t>
  </si>
  <si>
    <t>0012</t>
  </si>
  <si>
    <t>FITA VEDA ROSCA 18MMX50M: 
Fita vedante não sintetizada de politetrafluoretileno, auto lubrificação, resiste à temperaturas de 90 ºC à 240º C à agentes químicos, produzido conforme norma ABNT 13124.</t>
  </si>
  <si>
    <t>5314</t>
  </si>
  <si>
    <t>6389</t>
  </si>
  <si>
    <t>0013</t>
  </si>
  <si>
    <t>GRELHA INOX QUADRADA PARA CAIXA SIFONADA 100X100MM</t>
  </si>
  <si>
    <t>5315</t>
  </si>
  <si>
    <t>6390</t>
  </si>
  <si>
    <t>0014</t>
  </si>
  <si>
    <t>GRELHA INOX QUADRADA PARA CAIXA SIFONADA 150X150MM</t>
  </si>
  <si>
    <t>5316</t>
  </si>
  <si>
    <t>8975</t>
  </si>
  <si>
    <t>0015</t>
  </si>
  <si>
    <t>JOELHO DE ESGOTO COM ANEL 40MM/90</t>
  </si>
  <si>
    <t>5317</t>
  </si>
  <si>
    <t>6392</t>
  </si>
  <si>
    <t>0016</t>
  </si>
  <si>
    <t>JOELHO DE ESGOTO DE 100MM PVC 45º</t>
  </si>
  <si>
    <t>5318</t>
  </si>
  <si>
    <t>6393</t>
  </si>
  <si>
    <t>0017</t>
  </si>
  <si>
    <t>JOELHO DE ESGOTO DE 100MM PVC 90º</t>
  </si>
  <si>
    <t>5319</t>
  </si>
  <si>
    <t>6394</t>
  </si>
  <si>
    <t>0018</t>
  </si>
  <si>
    <t>JOELHO DE ESGOTO DE 40MM PVC 45º</t>
  </si>
  <si>
    <t>5320</t>
  </si>
  <si>
    <t>6395</t>
  </si>
  <si>
    <t>0019</t>
  </si>
  <si>
    <t>JOELHO DE ESGOTO DE 40MM PVC 90º</t>
  </si>
  <si>
    <t>5321</t>
  </si>
  <si>
    <t>6396</t>
  </si>
  <si>
    <t>0020</t>
  </si>
  <si>
    <t>JOELHO DE ESGOTO DE 50MM PVC 45º</t>
  </si>
  <si>
    <t>5322</t>
  </si>
  <si>
    <t>6397</t>
  </si>
  <si>
    <t>0021</t>
  </si>
  <si>
    <t>JOELHO DE ESGOTO DE 50MM PVC 90º</t>
  </si>
  <si>
    <t>5323</t>
  </si>
  <si>
    <t>6418</t>
  </si>
  <si>
    <t>0022</t>
  </si>
  <si>
    <t>JOELHO EM PVC MARROM 90º SOLDÁVEL 20MM: Diâmetro nominal 20 mm, classe A, pressão de serviço 75 M.C.A</t>
  </si>
  <si>
    <t>5324</t>
  </si>
  <si>
    <t>6419</t>
  </si>
  <si>
    <t>0023</t>
  </si>
  <si>
    <t>JOELHO EM PVC MARROM 90º SOLDÁVEL 25MM: 
Diâmetro nominal 25 mm, classe A, pressão de serviço 75 M.C.A.</t>
  </si>
  <si>
    <t>5325</t>
  </si>
  <si>
    <t>6424</t>
  </si>
  <si>
    <t>0024</t>
  </si>
  <si>
    <t>JOELHO EM PVC MARROM 90º SOLDÁVEL 50MM: 
Diâmetro nominal 50 mm, classe A, pressão de serviço 75 M.C.A.</t>
  </si>
  <si>
    <t>5326</t>
  </si>
  <si>
    <t>6428</t>
  </si>
  <si>
    <t>0025</t>
  </si>
  <si>
    <t>JOELHO PVC SOLDÁVEL COM BUCHA DE LATÃO 1/2" 20MM</t>
  </si>
  <si>
    <t>5327</t>
  </si>
  <si>
    <t>6429</t>
  </si>
  <si>
    <t>0026</t>
  </si>
  <si>
    <t>JOELHO PVC SOLDÁVEL COM BUCHA DE LATÃO 1/2" 25MM</t>
  </si>
  <si>
    <t>5328</t>
  </si>
  <si>
    <t>6401</t>
  </si>
  <si>
    <t>0027</t>
  </si>
  <si>
    <t>LUVA DE ESGOTO DE 100MM PVC</t>
  </si>
  <si>
    <t>5329</t>
  </si>
  <si>
    <t>6402</t>
  </si>
  <si>
    <t>0028</t>
  </si>
  <si>
    <t>LUVA DE ESGOTO DE 40MM PVC</t>
  </si>
  <si>
    <t>5330</t>
  </si>
  <si>
    <t>6403</t>
  </si>
  <si>
    <t>0029</t>
  </si>
  <si>
    <t>LUVA DE ESGOTO DE 50MM PVC</t>
  </si>
  <si>
    <t>5331</t>
  </si>
  <si>
    <t>6449</t>
  </si>
  <si>
    <t>0030</t>
  </si>
  <si>
    <t>LUVA EM PVC MARROM DE REDUÇÃO SOLDÁVEL 25X20MM</t>
  </si>
  <si>
    <t>5332</t>
  </si>
  <si>
    <t>11074</t>
  </si>
  <si>
    <t>0031</t>
  </si>
  <si>
    <t>ABRAÇADEIRA DE NYLON 30CM.: Pacote com 50 unidades</t>
  </si>
  <si>
    <t>PACOTE</t>
  </si>
  <si>
    <t>5333</t>
  </si>
  <si>
    <t>11075</t>
  </si>
  <si>
    <t>0032</t>
  </si>
  <si>
    <t>TUBO SOLDÁVEL MARROM 20MM DE 6M</t>
  </si>
  <si>
    <t>5334</t>
  </si>
  <si>
    <t>11077</t>
  </si>
  <si>
    <t>0033</t>
  </si>
  <si>
    <t>TUBO SOLDÁVEL MARROM 25MM DE 6M</t>
  </si>
  <si>
    <t>5335</t>
  </si>
  <si>
    <t>11078</t>
  </si>
  <si>
    <t>0034</t>
  </si>
  <si>
    <t>TUBO SOLDÁVEL MARROM 32MM DE 6M</t>
  </si>
  <si>
    <t>5336</t>
  </si>
  <si>
    <t>12379</t>
  </si>
  <si>
    <t>0035</t>
  </si>
  <si>
    <t>TUBO SOLDÁVEL MARROM 50MM DE 6M</t>
  </si>
  <si>
    <t>5337</t>
  </si>
  <si>
    <t>11080</t>
  </si>
  <si>
    <t>0036</t>
  </si>
  <si>
    <t>TUBO ESGOTO 40MM DE 6M</t>
  </si>
  <si>
    <t>5338</t>
  </si>
  <si>
    <t>12380</t>
  </si>
  <si>
    <t>0037</t>
  </si>
  <si>
    <t>TUBO ESGOTO 50 MM DE 6M</t>
  </si>
  <si>
    <t>5339</t>
  </si>
  <si>
    <t>11082</t>
  </si>
  <si>
    <t>0038</t>
  </si>
  <si>
    <t>TUBO ESGOTO 100MM DE 6M</t>
  </si>
  <si>
    <t>5340</t>
  </si>
  <si>
    <t>12381</t>
  </si>
  <si>
    <t>0039</t>
  </si>
  <si>
    <t>BRAÇO PARA CHUVEIRO 50MM</t>
  </si>
  <si>
    <t>5341</t>
  </si>
  <si>
    <t>12382</t>
  </si>
  <si>
    <t>0040</t>
  </si>
  <si>
    <t>TUBO DE PU 8MM</t>
  </si>
  <si>
    <t>M</t>
  </si>
  <si>
    <t>5342</t>
  </si>
  <si>
    <t>12383</t>
  </si>
  <si>
    <t>0041</t>
  </si>
  <si>
    <t>TUBO DE PU 10MM</t>
  </si>
  <si>
    <t>5343</t>
  </si>
  <si>
    <t>12386</t>
  </si>
  <si>
    <t>0042</t>
  </si>
  <si>
    <t>KIT AR 5 PEÇAS PARA PINTURA</t>
  </si>
  <si>
    <t>KIT</t>
  </si>
  <si>
    <t>5344</t>
  </si>
  <si>
    <t>12391</t>
  </si>
  <si>
    <t>0043</t>
  </si>
  <si>
    <t>VÁLVULA DE RETENÇÃO 50 MM</t>
  </si>
  <si>
    <t>5345</t>
  </si>
  <si>
    <t>12392</t>
  </si>
  <si>
    <t>0044</t>
  </si>
  <si>
    <t>BÓIA PARA CAIXA DE ÁGUA ¾”</t>
  </si>
  <si>
    <t>5346</t>
  </si>
  <si>
    <t>12394</t>
  </si>
  <si>
    <t>0045</t>
  </si>
  <si>
    <t>ADAPTADOR EM PVC SOLDA COLA ROSCA, CURTO DE  20MMX1/2 POLEGADAS</t>
  </si>
  <si>
    <t>5347</t>
  </si>
  <si>
    <t>12395</t>
  </si>
  <si>
    <t>0046</t>
  </si>
  <si>
    <t>ADAPTADOR EM PVC SOLDA COLA ROSCA, CURTO DE  25MMX 3/4 POLEGADAS</t>
  </si>
  <si>
    <t>5348</t>
  </si>
  <si>
    <t>12396</t>
  </si>
  <si>
    <t>0047</t>
  </si>
  <si>
    <t>LUVA SOLDÁVEL EM PVC 25 MM</t>
  </si>
  <si>
    <t>5349</t>
  </si>
  <si>
    <t>12397</t>
  </si>
  <si>
    <t>0048</t>
  </si>
  <si>
    <t>LUVA DE CORRER PARA TUBO SOLDÁVEL 50 MM</t>
  </si>
  <si>
    <t>5350</t>
  </si>
  <si>
    <t>12398</t>
  </si>
  <si>
    <t>0049</t>
  </si>
  <si>
    <t>LUVA DE CORRER PARA TUBO SOLDÁVEL 25 MM</t>
  </si>
  <si>
    <t>5351</t>
  </si>
  <si>
    <t>12399</t>
  </si>
  <si>
    <t>0050</t>
  </si>
  <si>
    <t>LUVA DE CORRER PARA TUBO SOLDÁVEL 20 MM</t>
  </si>
  <si>
    <t>5352</t>
  </si>
  <si>
    <t>12400</t>
  </si>
  <si>
    <t>0051</t>
  </si>
  <si>
    <t>RESGISTRO DE GAVETA BRUTO 1/2</t>
  </si>
  <si>
    <t>5353</t>
  </si>
  <si>
    <t>12401</t>
  </si>
  <si>
    <t>0052</t>
  </si>
  <si>
    <t>REGISTRO DE GAVETA BRUTO ¾”</t>
  </si>
  <si>
    <t>5354</t>
  </si>
  <si>
    <t>12402</t>
  </si>
  <si>
    <t>0053</t>
  </si>
  <si>
    <t>REGISTRO DE GAVETA BRUTO 1” ½</t>
  </si>
  <si>
    <t>5355</t>
  </si>
  <si>
    <t>12403</t>
  </si>
  <si>
    <t>0054</t>
  </si>
  <si>
    <t>REGISTRO DE PRESSÃO COM CANOPLA ¾”</t>
  </si>
  <si>
    <t>5356</t>
  </si>
  <si>
    <t>12404</t>
  </si>
  <si>
    <t>0055</t>
  </si>
  <si>
    <t>REGISTRO DE PRESSÃO COM CANOPLA ½”</t>
  </si>
  <si>
    <t>5357</t>
  </si>
  <si>
    <t>12405</t>
  </si>
  <si>
    <t>0056</t>
  </si>
  <si>
    <t>REGISTRO PARA VÁLVULA DE DESCARGA 1 ½</t>
  </si>
  <si>
    <t>5358</t>
  </si>
  <si>
    <t>12406</t>
  </si>
  <si>
    <t>0057</t>
  </si>
  <si>
    <t>REPARO PARA VÁLVULA DE DESCARGA 1 ¼</t>
  </si>
  <si>
    <t>5359</t>
  </si>
  <si>
    <t>12407</t>
  </si>
  <si>
    <t>0058</t>
  </si>
  <si>
    <t>KIT COMPLETO PARA CAIXA ACOPLADACOM  ACIONADOR SUPERIOR.: DEVERÁ ACOMPANHAR: MECANISMO DE ENTRADA,
MECANISMO DE SAÍDA E ACIONADOR</t>
  </si>
  <si>
    <t>5360</t>
  </si>
  <si>
    <t>12408</t>
  </si>
  <si>
    <t>0059</t>
  </si>
  <si>
    <t xml:space="preserve">SIFÃO SANFONADO UNIVERSAL ABS CROMADO PARA PIA DE COZINHA.: DEVERÁ TER NO MÍNIMO AS
ESPECIFICAÇÕES: RESISTENTE A ÁGUA QUENTE,
DIÂMETRO DE ENTRADA DO SIFÃO DE NO MÍNIMO 1”,
1.1/2” E 1.1/4, VÁLVULAS DE PIA, LAVATÓRIO E TANQUE,
DIÂMETRO DE SAÍDA DO SIFÃO: 50MM,48MM,38 MM,
SAÍDA UNIVERSAL PARA AS TUBULAÇÕES,
COMPRIMENTO MÁXIMO DO SIFÃO: 63CM;
COMPRIMENTO MÍNIMO DO SIFÃO: 32 CM; MATERIAL:
ABS CROMADO; DEVERÁ ACOMPANHAR ANEIS DE
VEDAÇÃO.
</t>
  </si>
  <si>
    <t>5361</t>
  </si>
  <si>
    <t>12409</t>
  </si>
  <si>
    <t>0060</t>
  </si>
  <si>
    <t>TE EM PVC ESGOTO 100MM</t>
  </si>
  <si>
    <t>5362</t>
  </si>
  <si>
    <t>12410</t>
  </si>
  <si>
    <t>0061</t>
  </si>
  <si>
    <t>TE EM PVC ESGOTO 40 MM</t>
  </si>
  <si>
    <t>5363</t>
  </si>
  <si>
    <t>12411</t>
  </si>
  <si>
    <t>0062</t>
  </si>
  <si>
    <t>TORNEIRA DE ESFERA PARA JARDIM ½”</t>
  </si>
  <si>
    <t>5364</t>
  </si>
  <si>
    <t>12412</t>
  </si>
  <si>
    <t>0063</t>
  </si>
  <si>
    <t>TORNEIRA DE PRESSÃO CROMADA PARA BANHEIRO  BITOLA:1/2”</t>
  </si>
  <si>
    <t>5365</t>
  </si>
  <si>
    <t>12415</t>
  </si>
  <si>
    <t>0064</t>
  </si>
  <si>
    <t>VÁLVULA DE ESCOAMENTO PARA TANQUE 1 ¼” E 1 ½”</t>
  </si>
  <si>
    <t>5366</t>
  </si>
  <si>
    <t>12416</t>
  </si>
  <si>
    <t>0065</t>
  </si>
  <si>
    <t>VÁLVULA PARA LAVATÓRIO DE BANHEIRO EM METAL  CROMADO 1”</t>
  </si>
  <si>
    <t>5367</t>
  </si>
  <si>
    <t>12417</t>
  </si>
  <si>
    <t>0066</t>
  </si>
  <si>
    <t>VÁLVULA PARA PIA DE COZINHA ESCOAMENTO 3. ½</t>
  </si>
  <si>
    <t>5368</t>
  </si>
  <si>
    <t>12418</t>
  </si>
  <si>
    <t>0067</t>
  </si>
  <si>
    <t>REPARO PARA TORNEIRA ¼ VOLTA M18 CERAMICO  ESQUERDO CROMADO COM CAPA</t>
  </si>
  <si>
    <t>5369</t>
  </si>
  <si>
    <t>12419</t>
  </si>
  <si>
    <t>0068</t>
  </si>
  <si>
    <t>KIT REPARO REGISTRO PRESSÃO KIT BUJÃO</t>
  </si>
  <si>
    <t>5370</t>
  </si>
  <si>
    <t>12421</t>
  </si>
  <si>
    <t>0069</t>
  </si>
  <si>
    <t>REGISTRO ESFERA SOLDÁVEL PVC 25 MM.</t>
  </si>
  <si>
    <t>5371</t>
  </si>
  <si>
    <t>12422</t>
  </si>
  <si>
    <t>0070</t>
  </si>
  <si>
    <t>REGISTRO ESFERA SOLDÁVEL PVC 20 MM</t>
  </si>
  <si>
    <t>5372</t>
  </si>
  <si>
    <t>12423</t>
  </si>
  <si>
    <t>0071</t>
  </si>
  <si>
    <t>REGISTRO ESFERA SOLDÁVEL PVC 50 MM</t>
  </si>
  <si>
    <t>5373</t>
  </si>
  <si>
    <t>12424</t>
  </si>
  <si>
    <t>0072</t>
  </si>
  <si>
    <t>CONECTOR DE DERIVAÇÃO PERFURANTE 50-240  DERIVAÇÃO 50-240.</t>
  </si>
  <si>
    <t>5374</t>
  </si>
  <si>
    <t>12425</t>
  </si>
  <si>
    <t>0073</t>
  </si>
  <si>
    <t>HASTES DE ATERRAMENTO 5/8”X3M EM COBRE</t>
  </si>
  <si>
    <t>5375</t>
  </si>
  <si>
    <t>12426</t>
  </si>
  <si>
    <t>0074</t>
  </si>
  <si>
    <t>TE. 22 X 3/4 MISTURADOR DE ÁGUA QUENTE</t>
  </si>
  <si>
    <t>5376</t>
  </si>
  <si>
    <t>12427</t>
  </si>
  <si>
    <t>0075</t>
  </si>
  <si>
    <t>CAIXA ACOPLADA COM VASO NA COR BRANCA</t>
  </si>
  <si>
    <t>5377</t>
  </si>
  <si>
    <t>12428</t>
  </si>
  <si>
    <t>0076</t>
  </si>
  <si>
    <t>VASO SANITÁRIO NA COR BRANCA</t>
  </si>
  <si>
    <t>5378</t>
  </si>
  <si>
    <t>12429</t>
  </si>
  <si>
    <t>0077</t>
  </si>
  <si>
    <t>REPARO PARA REGISTRO VEDANTE AMARELO</t>
  </si>
  <si>
    <t>5379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</si>
  <si>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</si>
  <si>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</si>
  <si>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</si>
  <si>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</si>
  <si>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</si>
  <si>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 xml:space="preserve">
Declara a proponente que é responsável pela qualidade e integridade do objeto durante o período de validade e, inclusive, pelo seu transporte. Constatado qualquer problema,cabe ao Contratado efetuar a troca do material nos termos do Edital e das legislações vigentes.
Declara a proponente que, para fins do disposto no § 1.º do art. 63 da Lei Federal n.º 14.133/2021, a proposta compreende a integralidade dos custos para atendimento dos direitos trabalhistas assegurados na Constituição Federal, nas leis trabalhistas, nas normas infralegais, nas convenções coletivas de trabalho e nos termos de ajustamento de conduta vigentes na data de entrega desta proposta, bem como responderá a contratada por quaisquer danos ou prejuízos porventura causados à CONTRATANTE ou a terceiros, eximindo-se a CONTRATANTE de qualquer responsabilidade solidária ou subsidiária
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</si>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</sst>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="85" zoomScaleNormal="85" zoomScalePageLayoutView="0" workbookViewId="0" topLeftCell="B1">
      <selection activeCell="B14" sqref="B14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28125" style="0" customWidth="1"/>
    <col min="4" max="4" width="7.00390625" style="0" customWidth="1"/>
    <col min="5" max="5" width="15.7109375" style="0" customWidth="1"/>
    <col min="6" max="6" width="12.421875" style="0" customWidth="1"/>
    <col min="7" max="7" width="11.28125" style="0" customWidth="1"/>
    <col min="8" max="8" width="15.7109375" style="0" customWidth="1"/>
    <col min="9" max="11" width="0" style="0" hidden="1" customWidth="1"/>
    <col min="12" max="13" width="13.7109375" style="0" customWidth="1"/>
  </cols>
  <sheetData>
    <row r="1" spans="2:13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26.2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26.2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6.2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2:13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  <c r="M14" s="3" t="s">
        <v>32</v>
      </c>
    </row>
    <row r="15" spans="1:13" ht="26.25">
      <c r="A15" s="7" t="s">
        <v>33</v>
      </c>
      <c r="B15" s="7" t="s">
        <v>34</v>
      </c>
      <c r="C15" s="4" t="s">
        <v>35</v>
      </c>
      <c r="D15" s="4" t="s">
        <v>23</v>
      </c>
      <c r="E15" s="6">
        <v>50</v>
      </c>
      <c r="F15" s="8">
        <v>0</v>
      </c>
      <c r="G15" s="6">
        <f aca="true" t="shared" si="0" ref="G15:G46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46">SUM(G15:G15)</f>
        <v>0</v>
      </c>
      <c r="L15" s="6">
        <v>51.2333</v>
      </c>
      <c r="M15" s="6" t="s">
        <v>37</v>
      </c>
    </row>
    <row r="16" spans="1:13" ht="12.75">
      <c r="A16" s="7" t="s">
        <v>38</v>
      </c>
      <c r="B16" s="7" t="s">
        <v>39</v>
      </c>
      <c r="C16" s="4" t="s">
        <v>40</v>
      </c>
      <c r="D16" s="4" t="s">
        <v>23</v>
      </c>
      <c r="E16" s="6">
        <v>40</v>
      </c>
      <c r="F16" s="8">
        <v>0</v>
      </c>
      <c r="G16" s="6">
        <f t="shared" si="0"/>
        <v>0</v>
      </c>
      <c r="H16" s="9" t="s">
        <v>0</v>
      </c>
      <c r="I16" s="7" t="s">
        <v>41</v>
      </c>
      <c r="J16" s="5" t="s">
        <v>0</v>
      </c>
      <c r="K16" s="6">
        <f t="shared" si="1"/>
        <v>0</v>
      </c>
      <c r="L16" s="6">
        <v>7.014</v>
      </c>
      <c r="M16" s="6" t="s">
        <v>37</v>
      </c>
    </row>
    <row r="17" spans="1:13" ht="26.25">
      <c r="A17" s="7" t="s">
        <v>42</v>
      </c>
      <c r="B17" s="7" t="s">
        <v>43</v>
      </c>
      <c r="C17" s="4" t="s">
        <v>44</v>
      </c>
      <c r="D17" s="4" t="s">
        <v>23</v>
      </c>
      <c r="E17" s="6">
        <v>50</v>
      </c>
      <c r="F17" s="8">
        <v>0</v>
      </c>
      <c r="G17" s="6">
        <f t="shared" si="0"/>
        <v>0</v>
      </c>
      <c r="H17" s="9" t="s">
        <v>0</v>
      </c>
      <c r="I17" s="7" t="s">
        <v>45</v>
      </c>
      <c r="J17" s="5" t="s">
        <v>0</v>
      </c>
      <c r="K17" s="6">
        <f t="shared" si="1"/>
        <v>0</v>
      </c>
      <c r="L17" s="6">
        <v>38.665</v>
      </c>
      <c r="M17" s="6" t="s">
        <v>37</v>
      </c>
    </row>
    <row r="18" spans="1:13" ht="12.75">
      <c r="A18" s="7" t="s">
        <v>46</v>
      </c>
      <c r="B18" s="7" t="s">
        <v>47</v>
      </c>
      <c r="C18" s="4" t="s">
        <v>48</v>
      </c>
      <c r="D18" s="4" t="s">
        <v>23</v>
      </c>
      <c r="E18" s="6">
        <v>50</v>
      </c>
      <c r="F18" s="8">
        <v>0</v>
      </c>
      <c r="G18" s="6">
        <f t="shared" si="0"/>
        <v>0</v>
      </c>
      <c r="H18" s="9" t="s">
        <v>0</v>
      </c>
      <c r="I18" s="7" t="s">
        <v>49</v>
      </c>
      <c r="J18" s="5" t="s">
        <v>0</v>
      </c>
      <c r="K18" s="6">
        <f t="shared" si="1"/>
        <v>0</v>
      </c>
      <c r="L18" s="6">
        <v>14.366</v>
      </c>
      <c r="M18" s="6" t="s">
        <v>37</v>
      </c>
    </row>
    <row r="19" spans="1:13" ht="12.75">
      <c r="A19" s="7" t="s">
        <v>50</v>
      </c>
      <c r="B19" s="7" t="s">
        <v>51</v>
      </c>
      <c r="C19" s="4" t="s">
        <v>52</v>
      </c>
      <c r="D19" s="4" t="s">
        <v>23</v>
      </c>
      <c r="E19" s="6">
        <v>100</v>
      </c>
      <c r="F19" s="8">
        <v>0</v>
      </c>
      <c r="G19" s="6">
        <f t="shared" si="0"/>
        <v>0</v>
      </c>
      <c r="H19" s="9" t="s">
        <v>0</v>
      </c>
      <c r="I19" s="7" t="s">
        <v>53</v>
      </c>
      <c r="J19" s="5" t="s">
        <v>0</v>
      </c>
      <c r="K19" s="6">
        <f t="shared" si="1"/>
        <v>0</v>
      </c>
      <c r="L19" s="6">
        <v>29.04</v>
      </c>
      <c r="M19" s="6" t="s">
        <v>37</v>
      </c>
    </row>
    <row r="20" spans="1:13" ht="26.25">
      <c r="A20" s="7" t="s">
        <v>54</v>
      </c>
      <c r="B20" s="7" t="s">
        <v>55</v>
      </c>
      <c r="C20" s="4" t="s">
        <v>56</v>
      </c>
      <c r="D20" s="4" t="s">
        <v>23</v>
      </c>
      <c r="E20" s="6">
        <v>10</v>
      </c>
      <c r="F20" s="8">
        <v>0</v>
      </c>
      <c r="G20" s="6">
        <f t="shared" si="0"/>
        <v>0</v>
      </c>
      <c r="H20" s="9" t="s">
        <v>0</v>
      </c>
      <c r="I20" s="7" t="s">
        <v>57</v>
      </c>
      <c r="J20" s="5" t="s">
        <v>0</v>
      </c>
      <c r="K20" s="6">
        <f t="shared" si="1"/>
        <v>0</v>
      </c>
      <c r="L20" s="6">
        <v>316.4267</v>
      </c>
      <c r="M20" s="6" t="s">
        <v>37</v>
      </c>
    </row>
    <row r="21" spans="1:13" ht="12.75">
      <c r="A21" s="7" t="s">
        <v>58</v>
      </c>
      <c r="B21" s="7" t="s">
        <v>59</v>
      </c>
      <c r="C21" s="4" t="s">
        <v>60</v>
      </c>
      <c r="D21" s="4" t="s">
        <v>61</v>
      </c>
      <c r="E21" s="6">
        <v>20</v>
      </c>
      <c r="F21" s="8">
        <v>0</v>
      </c>
      <c r="G21" s="6">
        <f t="shared" si="0"/>
        <v>0</v>
      </c>
      <c r="H21" s="9" t="s">
        <v>0</v>
      </c>
      <c r="I21" s="7" t="s">
        <v>62</v>
      </c>
      <c r="J21" s="5" t="s">
        <v>0</v>
      </c>
      <c r="K21" s="6">
        <f t="shared" si="1"/>
        <v>0</v>
      </c>
      <c r="L21" s="6">
        <v>20.44</v>
      </c>
      <c r="M21" s="6" t="s">
        <v>37</v>
      </c>
    </row>
    <row r="22" spans="1:13" ht="26.25">
      <c r="A22" s="7" t="s">
        <v>63</v>
      </c>
      <c r="B22" s="7" t="s">
        <v>64</v>
      </c>
      <c r="C22" s="4" t="s">
        <v>65</v>
      </c>
      <c r="D22" s="4" t="s">
        <v>61</v>
      </c>
      <c r="E22" s="6">
        <v>20</v>
      </c>
      <c r="F22" s="8">
        <v>0</v>
      </c>
      <c r="G22" s="6">
        <f t="shared" si="0"/>
        <v>0</v>
      </c>
      <c r="H22" s="9" t="s">
        <v>0</v>
      </c>
      <c r="I22" s="7" t="s">
        <v>66</v>
      </c>
      <c r="J22" s="5" t="s">
        <v>0</v>
      </c>
      <c r="K22" s="6">
        <f t="shared" si="1"/>
        <v>0</v>
      </c>
      <c r="L22" s="6">
        <v>17.265</v>
      </c>
      <c r="M22" s="6" t="s">
        <v>37</v>
      </c>
    </row>
    <row r="23" spans="1:13" ht="26.25">
      <c r="A23" s="7" t="s">
        <v>67</v>
      </c>
      <c r="B23" s="7" t="s">
        <v>68</v>
      </c>
      <c r="C23" s="4" t="s">
        <v>69</v>
      </c>
      <c r="D23" s="4" t="s">
        <v>23</v>
      </c>
      <c r="E23" s="6">
        <v>10</v>
      </c>
      <c r="F23" s="8">
        <v>0</v>
      </c>
      <c r="G23" s="6">
        <f t="shared" si="0"/>
        <v>0</v>
      </c>
      <c r="H23" s="9" t="s">
        <v>0</v>
      </c>
      <c r="I23" s="7" t="s">
        <v>70</v>
      </c>
      <c r="J23" s="5" t="s">
        <v>0</v>
      </c>
      <c r="K23" s="6">
        <f t="shared" si="1"/>
        <v>0</v>
      </c>
      <c r="L23" s="6">
        <v>34.046</v>
      </c>
      <c r="M23" s="6" t="s">
        <v>37</v>
      </c>
    </row>
    <row r="24" spans="1:13" ht="12.75">
      <c r="A24" s="7" t="s">
        <v>71</v>
      </c>
      <c r="B24" s="7" t="s">
        <v>72</v>
      </c>
      <c r="C24" s="4" t="s">
        <v>73</v>
      </c>
      <c r="D24" s="4" t="s">
        <v>23</v>
      </c>
      <c r="E24" s="6">
        <v>100</v>
      </c>
      <c r="F24" s="8">
        <v>0</v>
      </c>
      <c r="G24" s="6">
        <f t="shared" si="0"/>
        <v>0</v>
      </c>
      <c r="H24" s="9" t="s">
        <v>0</v>
      </c>
      <c r="I24" s="7" t="s">
        <v>74</v>
      </c>
      <c r="J24" s="5" t="s">
        <v>0</v>
      </c>
      <c r="K24" s="6">
        <f t="shared" si="1"/>
        <v>0</v>
      </c>
      <c r="L24" s="6">
        <v>4.2875</v>
      </c>
      <c r="M24" s="6" t="s">
        <v>37</v>
      </c>
    </row>
    <row r="25" spans="1:13" ht="12.75">
      <c r="A25" s="7" t="s">
        <v>75</v>
      </c>
      <c r="B25" s="7" t="s">
        <v>76</v>
      </c>
      <c r="C25" s="4" t="s">
        <v>77</v>
      </c>
      <c r="D25" s="4" t="s">
        <v>61</v>
      </c>
      <c r="E25" s="6">
        <v>100</v>
      </c>
      <c r="F25" s="8">
        <v>0</v>
      </c>
      <c r="G25" s="6">
        <f t="shared" si="0"/>
        <v>0</v>
      </c>
      <c r="H25" s="9" t="s">
        <v>0</v>
      </c>
      <c r="I25" s="7" t="s">
        <v>78</v>
      </c>
      <c r="J25" s="5" t="s">
        <v>0</v>
      </c>
      <c r="K25" s="6">
        <f t="shared" si="1"/>
        <v>0</v>
      </c>
      <c r="L25" s="6">
        <v>9.7</v>
      </c>
      <c r="M25" s="6" t="s">
        <v>37</v>
      </c>
    </row>
    <row r="26" spans="1:13" ht="52.5">
      <c r="A26" s="7" t="s">
        <v>79</v>
      </c>
      <c r="B26" s="7" t="s">
        <v>80</v>
      </c>
      <c r="C26" s="4" t="s">
        <v>81</v>
      </c>
      <c r="D26" s="4" t="s">
        <v>23</v>
      </c>
      <c r="E26" s="6">
        <v>100</v>
      </c>
      <c r="F26" s="8">
        <v>0</v>
      </c>
      <c r="G26" s="6">
        <f t="shared" si="0"/>
        <v>0</v>
      </c>
      <c r="H26" s="9" t="s">
        <v>0</v>
      </c>
      <c r="I26" s="7" t="s">
        <v>82</v>
      </c>
      <c r="J26" s="5" t="s">
        <v>0</v>
      </c>
      <c r="K26" s="6">
        <f t="shared" si="1"/>
        <v>0</v>
      </c>
      <c r="L26" s="6">
        <v>3.5533</v>
      </c>
      <c r="M26" s="6" t="s">
        <v>37</v>
      </c>
    </row>
    <row r="27" spans="1:13" ht="12.75">
      <c r="A27" s="7" t="s">
        <v>83</v>
      </c>
      <c r="B27" s="7" t="s">
        <v>84</v>
      </c>
      <c r="C27" s="4" t="s">
        <v>85</v>
      </c>
      <c r="D27" s="4" t="s">
        <v>23</v>
      </c>
      <c r="E27" s="6">
        <v>40</v>
      </c>
      <c r="F27" s="8">
        <v>0</v>
      </c>
      <c r="G27" s="6">
        <f t="shared" si="0"/>
        <v>0</v>
      </c>
      <c r="H27" s="9" t="s">
        <v>0</v>
      </c>
      <c r="I27" s="7" t="s">
        <v>86</v>
      </c>
      <c r="J27" s="5" t="s">
        <v>0</v>
      </c>
      <c r="K27" s="6">
        <f t="shared" si="1"/>
        <v>0</v>
      </c>
      <c r="L27" s="6">
        <v>9.0333</v>
      </c>
      <c r="M27" s="6" t="s">
        <v>37</v>
      </c>
    </row>
    <row r="28" spans="1:13" ht="12.75">
      <c r="A28" s="7" t="s">
        <v>87</v>
      </c>
      <c r="B28" s="7" t="s">
        <v>88</v>
      </c>
      <c r="C28" s="4" t="s">
        <v>89</v>
      </c>
      <c r="D28" s="4" t="s">
        <v>23</v>
      </c>
      <c r="E28" s="6">
        <v>40</v>
      </c>
      <c r="F28" s="8">
        <v>0</v>
      </c>
      <c r="G28" s="6">
        <f t="shared" si="0"/>
        <v>0</v>
      </c>
      <c r="H28" s="9" t="s">
        <v>0</v>
      </c>
      <c r="I28" s="7" t="s">
        <v>90</v>
      </c>
      <c r="J28" s="5" t="s">
        <v>0</v>
      </c>
      <c r="K28" s="6">
        <f t="shared" si="1"/>
        <v>0</v>
      </c>
      <c r="L28" s="6">
        <v>16.6</v>
      </c>
      <c r="M28" s="6" t="s">
        <v>37</v>
      </c>
    </row>
    <row r="29" spans="1:13" ht="12.75">
      <c r="A29" s="7" t="s">
        <v>91</v>
      </c>
      <c r="B29" s="7" t="s">
        <v>92</v>
      </c>
      <c r="C29" s="4" t="s">
        <v>93</v>
      </c>
      <c r="D29" s="4" t="s">
        <v>23</v>
      </c>
      <c r="E29" s="6">
        <v>100</v>
      </c>
      <c r="F29" s="8">
        <v>0</v>
      </c>
      <c r="G29" s="6">
        <f t="shared" si="0"/>
        <v>0</v>
      </c>
      <c r="H29" s="9" t="s">
        <v>0</v>
      </c>
      <c r="I29" s="7" t="s">
        <v>94</v>
      </c>
      <c r="J29" s="5" t="s">
        <v>0</v>
      </c>
      <c r="K29" s="6">
        <f t="shared" si="1"/>
        <v>0</v>
      </c>
      <c r="L29" s="6">
        <v>5.228</v>
      </c>
      <c r="M29" s="6" t="s">
        <v>37</v>
      </c>
    </row>
    <row r="30" spans="1:13" ht="12.75">
      <c r="A30" s="7" t="s">
        <v>95</v>
      </c>
      <c r="B30" s="7" t="s">
        <v>96</v>
      </c>
      <c r="C30" s="4" t="s">
        <v>97</v>
      </c>
      <c r="D30" s="4" t="s">
        <v>23</v>
      </c>
      <c r="E30" s="6">
        <v>100</v>
      </c>
      <c r="F30" s="8">
        <v>0</v>
      </c>
      <c r="G30" s="6">
        <f t="shared" si="0"/>
        <v>0</v>
      </c>
      <c r="H30" s="9" t="s">
        <v>0</v>
      </c>
      <c r="I30" s="7" t="s">
        <v>98</v>
      </c>
      <c r="J30" s="5" t="s">
        <v>0</v>
      </c>
      <c r="K30" s="6">
        <f t="shared" si="1"/>
        <v>0</v>
      </c>
      <c r="L30" s="6">
        <v>6.934</v>
      </c>
      <c r="M30" s="6" t="s">
        <v>37</v>
      </c>
    </row>
    <row r="31" spans="1:13" ht="12.75">
      <c r="A31" s="7" t="s">
        <v>99</v>
      </c>
      <c r="B31" s="7" t="s">
        <v>100</v>
      </c>
      <c r="C31" s="4" t="s">
        <v>101</v>
      </c>
      <c r="D31" s="4" t="s">
        <v>23</v>
      </c>
      <c r="E31" s="6">
        <v>100</v>
      </c>
      <c r="F31" s="8">
        <v>0</v>
      </c>
      <c r="G31" s="6">
        <f t="shared" si="0"/>
        <v>0</v>
      </c>
      <c r="H31" s="9" t="s">
        <v>0</v>
      </c>
      <c r="I31" s="7" t="s">
        <v>102</v>
      </c>
      <c r="J31" s="5" t="s">
        <v>0</v>
      </c>
      <c r="K31" s="6">
        <f t="shared" si="1"/>
        <v>0</v>
      </c>
      <c r="L31" s="6">
        <v>5.805</v>
      </c>
      <c r="M31" s="6" t="s">
        <v>37</v>
      </c>
    </row>
    <row r="32" spans="1:13" ht="12.75">
      <c r="A32" s="7" t="s">
        <v>103</v>
      </c>
      <c r="B32" s="7" t="s">
        <v>104</v>
      </c>
      <c r="C32" s="4" t="s">
        <v>105</v>
      </c>
      <c r="D32" s="4" t="s">
        <v>23</v>
      </c>
      <c r="E32" s="6">
        <v>100</v>
      </c>
      <c r="F32" s="8">
        <v>0</v>
      </c>
      <c r="G32" s="6">
        <f t="shared" si="0"/>
        <v>0</v>
      </c>
      <c r="H32" s="9" t="s">
        <v>0</v>
      </c>
      <c r="I32" s="7" t="s">
        <v>106</v>
      </c>
      <c r="J32" s="5" t="s">
        <v>0</v>
      </c>
      <c r="K32" s="6">
        <f t="shared" si="1"/>
        <v>0</v>
      </c>
      <c r="L32" s="6">
        <v>1.664</v>
      </c>
      <c r="M32" s="6" t="s">
        <v>37</v>
      </c>
    </row>
    <row r="33" spans="1:13" ht="12.75">
      <c r="A33" s="7" t="s">
        <v>107</v>
      </c>
      <c r="B33" s="7" t="s">
        <v>108</v>
      </c>
      <c r="C33" s="4" t="s">
        <v>109</v>
      </c>
      <c r="D33" s="4" t="s">
        <v>23</v>
      </c>
      <c r="E33" s="6">
        <v>100</v>
      </c>
      <c r="F33" s="8">
        <v>0</v>
      </c>
      <c r="G33" s="6">
        <f t="shared" si="0"/>
        <v>0</v>
      </c>
      <c r="H33" s="9" t="s">
        <v>0</v>
      </c>
      <c r="I33" s="7" t="s">
        <v>110</v>
      </c>
      <c r="J33" s="5" t="s">
        <v>0</v>
      </c>
      <c r="K33" s="6">
        <f t="shared" si="1"/>
        <v>0</v>
      </c>
      <c r="L33" s="6">
        <v>1.86</v>
      </c>
      <c r="M33" s="6" t="s">
        <v>37</v>
      </c>
    </row>
    <row r="34" spans="1:13" ht="12.75">
      <c r="A34" s="7" t="s">
        <v>111</v>
      </c>
      <c r="B34" s="7" t="s">
        <v>112</v>
      </c>
      <c r="C34" s="4" t="s">
        <v>113</v>
      </c>
      <c r="D34" s="4" t="s">
        <v>23</v>
      </c>
      <c r="E34" s="6">
        <v>100</v>
      </c>
      <c r="F34" s="8">
        <v>0</v>
      </c>
      <c r="G34" s="6">
        <f t="shared" si="0"/>
        <v>0</v>
      </c>
      <c r="H34" s="9" t="s">
        <v>0</v>
      </c>
      <c r="I34" s="7" t="s">
        <v>114</v>
      </c>
      <c r="J34" s="5" t="s">
        <v>0</v>
      </c>
      <c r="K34" s="6">
        <f t="shared" si="1"/>
        <v>0</v>
      </c>
      <c r="L34" s="6">
        <v>3.518</v>
      </c>
      <c r="M34" s="6" t="s">
        <v>37</v>
      </c>
    </row>
    <row r="35" spans="1:13" ht="12.75">
      <c r="A35" s="7" t="s">
        <v>115</v>
      </c>
      <c r="B35" s="7" t="s">
        <v>116</v>
      </c>
      <c r="C35" s="4" t="s">
        <v>117</v>
      </c>
      <c r="D35" s="4" t="s">
        <v>23</v>
      </c>
      <c r="E35" s="6">
        <v>100</v>
      </c>
      <c r="F35" s="8">
        <v>0</v>
      </c>
      <c r="G35" s="6">
        <f t="shared" si="0"/>
        <v>0</v>
      </c>
      <c r="H35" s="9" t="s">
        <v>0</v>
      </c>
      <c r="I35" s="7" t="s">
        <v>118</v>
      </c>
      <c r="J35" s="5" t="s">
        <v>0</v>
      </c>
      <c r="K35" s="6">
        <f t="shared" si="1"/>
        <v>0</v>
      </c>
      <c r="L35" s="6">
        <v>3.212</v>
      </c>
      <c r="M35" s="6" t="s">
        <v>37</v>
      </c>
    </row>
    <row r="36" spans="1:13" ht="26.25">
      <c r="A36" s="7" t="s">
        <v>119</v>
      </c>
      <c r="B36" s="7" t="s">
        <v>120</v>
      </c>
      <c r="C36" s="4" t="s">
        <v>121</v>
      </c>
      <c r="D36" s="4" t="s">
        <v>23</v>
      </c>
      <c r="E36" s="6">
        <v>100</v>
      </c>
      <c r="F36" s="8">
        <v>0</v>
      </c>
      <c r="G36" s="6">
        <f t="shared" si="0"/>
        <v>0</v>
      </c>
      <c r="H36" s="9" t="s">
        <v>0</v>
      </c>
      <c r="I36" s="7" t="s">
        <v>122</v>
      </c>
      <c r="J36" s="5" t="s">
        <v>0</v>
      </c>
      <c r="K36" s="6">
        <f t="shared" si="1"/>
        <v>0</v>
      </c>
      <c r="L36" s="6">
        <v>0.38</v>
      </c>
      <c r="M36" s="6" t="s">
        <v>37</v>
      </c>
    </row>
    <row r="37" spans="1:13" ht="26.25">
      <c r="A37" s="7" t="s">
        <v>123</v>
      </c>
      <c r="B37" s="7" t="s">
        <v>124</v>
      </c>
      <c r="C37" s="4" t="s">
        <v>125</v>
      </c>
      <c r="D37" s="4" t="s">
        <v>23</v>
      </c>
      <c r="E37" s="6">
        <v>100</v>
      </c>
      <c r="F37" s="8">
        <v>0</v>
      </c>
      <c r="G37" s="6">
        <f t="shared" si="0"/>
        <v>0</v>
      </c>
      <c r="H37" s="9" t="s">
        <v>0</v>
      </c>
      <c r="I37" s="7" t="s">
        <v>126</v>
      </c>
      <c r="J37" s="5" t="s">
        <v>0</v>
      </c>
      <c r="K37" s="6">
        <f t="shared" si="1"/>
        <v>0</v>
      </c>
      <c r="L37" s="6">
        <v>0.866</v>
      </c>
      <c r="M37" s="6" t="s">
        <v>37</v>
      </c>
    </row>
    <row r="38" spans="1:13" ht="26.25">
      <c r="A38" s="7" t="s">
        <v>127</v>
      </c>
      <c r="B38" s="7" t="s">
        <v>128</v>
      </c>
      <c r="C38" s="4" t="s">
        <v>129</v>
      </c>
      <c r="D38" s="4" t="s">
        <v>23</v>
      </c>
      <c r="E38" s="6">
        <v>100</v>
      </c>
      <c r="F38" s="8">
        <v>0</v>
      </c>
      <c r="G38" s="6">
        <f t="shared" si="0"/>
        <v>0</v>
      </c>
      <c r="H38" s="9" t="s">
        <v>0</v>
      </c>
      <c r="I38" s="7" t="s">
        <v>130</v>
      </c>
      <c r="J38" s="5" t="s">
        <v>0</v>
      </c>
      <c r="K38" s="6">
        <f t="shared" si="1"/>
        <v>0</v>
      </c>
      <c r="L38" s="6">
        <v>3.446</v>
      </c>
      <c r="M38" s="6" t="s">
        <v>37</v>
      </c>
    </row>
    <row r="39" spans="1:13" ht="12.75">
      <c r="A39" s="7" t="s">
        <v>131</v>
      </c>
      <c r="B39" s="7" t="s">
        <v>132</v>
      </c>
      <c r="C39" s="4" t="s">
        <v>133</v>
      </c>
      <c r="D39" s="4" t="s">
        <v>23</v>
      </c>
      <c r="E39" s="6">
        <v>100</v>
      </c>
      <c r="F39" s="8">
        <v>0</v>
      </c>
      <c r="G39" s="6">
        <f t="shared" si="0"/>
        <v>0</v>
      </c>
      <c r="H39" s="9" t="s">
        <v>0</v>
      </c>
      <c r="I39" s="7" t="s">
        <v>134</v>
      </c>
      <c r="J39" s="5" t="s">
        <v>0</v>
      </c>
      <c r="K39" s="6">
        <f t="shared" si="1"/>
        <v>0</v>
      </c>
      <c r="L39" s="6">
        <v>4.328</v>
      </c>
      <c r="M39" s="6" t="s">
        <v>37</v>
      </c>
    </row>
    <row r="40" spans="1:13" ht="12.75">
      <c r="A40" s="7" t="s">
        <v>135</v>
      </c>
      <c r="B40" s="7" t="s">
        <v>136</v>
      </c>
      <c r="C40" s="4" t="s">
        <v>137</v>
      </c>
      <c r="D40" s="4" t="s">
        <v>23</v>
      </c>
      <c r="E40" s="6">
        <v>100</v>
      </c>
      <c r="F40" s="8">
        <v>0</v>
      </c>
      <c r="G40" s="6">
        <f t="shared" si="0"/>
        <v>0</v>
      </c>
      <c r="H40" s="9" t="s">
        <v>0</v>
      </c>
      <c r="I40" s="7" t="s">
        <v>138</v>
      </c>
      <c r="J40" s="5" t="s">
        <v>0</v>
      </c>
      <c r="K40" s="6">
        <f t="shared" si="1"/>
        <v>0</v>
      </c>
      <c r="L40" s="6">
        <v>5.4117</v>
      </c>
      <c r="M40" s="6" t="s">
        <v>37</v>
      </c>
    </row>
    <row r="41" spans="1:13" ht="12.75">
      <c r="A41" s="7" t="s">
        <v>139</v>
      </c>
      <c r="B41" s="7" t="s">
        <v>140</v>
      </c>
      <c r="C41" s="4" t="s">
        <v>141</v>
      </c>
      <c r="D41" s="4" t="s">
        <v>23</v>
      </c>
      <c r="E41" s="6">
        <v>100</v>
      </c>
      <c r="F41" s="8">
        <v>0</v>
      </c>
      <c r="G41" s="6">
        <f t="shared" si="0"/>
        <v>0</v>
      </c>
      <c r="H41" s="9" t="s">
        <v>0</v>
      </c>
      <c r="I41" s="7" t="s">
        <v>142</v>
      </c>
      <c r="J41" s="5" t="s">
        <v>0</v>
      </c>
      <c r="K41" s="6">
        <f t="shared" si="1"/>
        <v>0</v>
      </c>
      <c r="L41" s="6">
        <v>4.2125</v>
      </c>
      <c r="M41" s="6" t="s">
        <v>37</v>
      </c>
    </row>
    <row r="42" spans="1:13" ht="12.75">
      <c r="A42" s="7" t="s">
        <v>143</v>
      </c>
      <c r="B42" s="7" t="s">
        <v>144</v>
      </c>
      <c r="C42" s="4" t="s">
        <v>145</v>
      </c>
      <c r="D42" s="4" t="s">
        <v>23</v>
      </c>
      <c r="E42" s="6">
        <v>100</v>
      </c>
      <c r="F42" s="8">
        <v>0</v>
      </c>
      <c r="G42" s="6">
        <f t="shared" si="0"/>
        <v>0</v>
      </c>
      <c r="H42" s="9" t="s">
        <v>0</v>
      </c>
      <c r="I42" s="7" t="s">
        <v>146</v>
      </c>
      <c r="J42" s="5" t="s">
        <v>0</v>
      </c>
      <c r="K42" s="6">
        <f t="shared" si="1"/>
        <v>0</v>
      </c>
      <c r="L42" s="6">
        <v>1.582</v>
      </c>
      <c r="M42" s="6" t="s">
        <v>37</v>
      </c>
    </row>
    <row r="43" spans="1:13" ht="12.75">
      <c r="A43" s="7" t="s">
        <v>147</v>
      </c>
      <c r="B43" s="7" t="s">
        <v>148</v>
      </c>
      <c r="C43" s="4" t="s">
        <v>149</v>
      </c>
      <c r="D43" s="4" t="s">
        <v>23</v>
      </c>
      <c r="E43" s="6">
        <v>100</v>
      </c>
      <c r="F43" s="8">
        <v>0</v>
      </c>
      <c r="G43" s="6">
        <f t="shared" si="0"/>
        <v>0</v>
      </c>
      <c r="H43" s="9" t="s">
        <v>0</v>
      </c>
      <c r="I43" s="7" t="s">
        <v>150</v>
      </c>
      <c r="J43" s="5" t="s">
        <v>0</v>
      </c>
      <c r="K43" s="6">
        <f t="shared" si="1"/>
        <v>0</v>
      </c>
      <c r="L43" s="6">
        <v>2.412</v>
      </c>
      <c r="M43" s="6" t="s">
        <v>37</v>
      </c>
    </row>
    <row r="44" spans="1:13" ht="12.75">
      <c r="A44" s="7" t="s">
        <v>151</v>
      </c>
      <c r="B44" s="7" t="s">
        <v>152</v>
      </c>
      <c r="C44" s="4" t="s">
        <v>153</v>
      </c>
      <c r="D44" s="4" t="s">
        <v>23</v>
      </c>
      <c r="E44" s="6">
        <v>100</v>
      </c>
      <c r="F44" s="8">
        <v>0</v>
      </c>
      <c r="G44" s="6">
        <f t="shared" si="0"/>
        <v>0</v>
      </c>
      <c r="H44" s="9" t="s">
        <v>0</v>
      </c>
      <c r="I44" s="7" t="s">
        <v>154</v>
      </c>
      <c r="J44" s="5" t="s">
        <v>0</v>
      </c>
      <c r="K44" s="6">
        <f t="shared" si="1"/>
        <v>0</v>
      </c>
      <c r="L44" s="6">
        <v>1.715</v>
      </c>
      <c r="M44" s="6" t="s">
        <v>37</v>
      </c>
    </row>
    <row r="45" spans="1:13" ht="26.25">
      <c r="A45" s="7" t="s">
        <v>155</v>
      </c>
      <c r="B45" s="7" t="s">
        <v>156</v>
      </c>
      <c r="C45" s="4" t="s">
        <v>157</v>
      </c>
      <c r="D45" s="4" t="s">
        <v>158</v>
      </c>
      <c r="E45" s="6">
        <v>100</v>
      </c>
      <c r="F45" s="8">
        <v>0</v>
      </c>
      <c r="G45" s="6">
        <f t="shared" si="0"/>
        <v>0</v>
      </c>
      <c r="H45" s="9" t="s">
        <v>0</v>
      </c>
      <c r="I45" s="7" t="s">
        <v>159</v>
      </c>
      <c r="J45" s="5" t="s">
        <v>0</v>
      </c>
      <c r="K45" s="6">
        <f t="shared" si="1"/>
        <v>0</v>
      </c>
      <c r="L45" s="6">
        <v>17.5267</v>
      </c>
      <c r="M45" s="6" t="s">
        <v>37</v>
      </c>
    </row>
    <row r="46" spans="1:13" ht="12.75">
      <c r="A46" s="7" t="s">
        <v>160</v>
      </c>
      <c r="B46" s="7" t="s">
        <v>161</v>
      </c>
      <c r="C46" s="4" t="s">
        <v>162</v>
      </c>
      <c r="D46" s="4" t="s">
        <v>61</v>
      </c>
      <c r="E46" s="6">
        <v>30</v>
      </c>
      <c r="F46" s="8">
        <v>0</v>
      </c>
      <c r="G46" s="6">
        <f t="shared" si="0"/>
        <v>0</v>
      </c>
      <c r="H46" s="9" t="s">
        <v>0</v>
      </c>
      <c r="I46" s="7" t="s">
        <v>163</v>
      </c>
      <c r="J46" s="5" t="s">
        <v>0</v>
      </c>
      <c r="K46" s="6">
        <f t="shared" si="1"/>
        <v>0</v>
      </c>
      <c r="L46" s="6">
        <v>12.52</v>
      </c>
      <c r="M46" s="6" t="s">
        <v>37</v>
      </c>
    </row>
    <row r="47" spans="1:13" ht="12.75">
      <c r="A47" s="7" t="s">
        <v>164</v>
      </c>
      <c r="B47" s="7" t="s">
        <v>165</v>
      </c>
      <c r="C47" s="4" t="s">
        <v>166</v>
      </c>
      <c r="D47" s="4" t="s">
        <v>61</v>
      </c>
      <c r="E47" s="6">
        <v>30</v>
      </c>
      <c r="F47" s="8">
        <v>0</v>
      </c>
      <c r="G47" s="6">
        <f aca="true" t="shared" si="2" ref="G47:G78">ROUND(SUM(E47*F47),2)</f>
        <v>0</v>
      </c>
      <c r="H47" s="9" t="s">
        <v>0</v>
      </c>
      <c r="I47" s="7" t="s">
        <v>167</v>
      </c>
      <c r="J47" s="5" t="s">
        <v>0</v>
      </c>
      <c r="K47" s="6">
        <f aca="true" t="shared" si="3" ref="K47:K78">SUM(G47:G47)</f>
        <v>0</v>
      </c>
      <c r="L47" s="6">
        <v>17.702</v>
      </c>
      <c r="M47" s="6" t="s">
        <v>37</v>
      </c>
    </row>
    <row r="48" spans="1:13" ht="12.75">
      <c r="A48" s="7" t="s">
        <v>168</v>
      </c>
      <c r="B48" s="7" t="s">
        <v>169</v>
      </c>
      <c r="C48" s="4" t="s">
        <v>170</v>
      </c>
      <c r="D48" s="4" t="s">
        <v>61</v>
      </c>
      <c r="E48" s="6">
        <v>20</v>
      </c>
      <c r="F48" s="8">
        <v>0</v>
      </c>
      <c r="G48" s="6">
        <f t="shared" si="2"/>
        <v>0</v>
      </c>
      <c r="H48" s="9" t="s">
        <v>0</v>
      </c>
      <c r="I48" s="7" t="s">
        <v>171</v>
      </c>
      <c r="J48" s="5" t="s">
        <v>0</v>
      </c>
      <c r="K48" s="6">
        <f t="shared" si="3"/>
        <v>0</v>
      </c>
      <c r="L48" s="6">
        <v>35.794</v>
      </c>
      <c r="M48" s="6" t="s">
        <v>37</v>
      </c>
    </row>
    <row r="49" spans="1:13" ht="12.75">
      <c r="A49" s="7" t="s">
        <v>172</v>
      </c>
      <c r="B49" s="7" t="s">
        <v>173</v>
      </c>
      <c r="C49" s="4" t="s">
        <v>174</v>
      </c>
      <c r="D49" s="4" t="s">
        <v>23</v>
      </c>
      <c r="E49" s="6">
        <v>25</v>
      </c>
      <c r="F49" s="8">
        <v>0</v>
      </c>
      <c r="G49" s="6">
        <f t="shared" si="2"/>
        <v>0</v>
      </c>
      <c r="H49" s="9" t="s">
        <v>0</v>
      </c>
      <c r="I49" s="7" t="s">
        <v>175</v>
      </c>
      <c r="J49" s="5" t="s">
        <v>0</v>
      </c>
      <c r="K49" s="6">
        <f t="shared" si="3"/>
        <v>0</v>
      </c>
      <c r="L49" s="6">
        <v>65.69</v>
      </c>
      <c r="M49" s="6" t="s">
        <v>37</v>
      </c>
    </row>
    <row r="50" spans="1:13" ht="12.75">
      <c r="A50" s="7" t="s">
        <v>176</v>
      </c>
      <c r="B50" s="7" t="s">
        <v>177</v>
      </c>
      <c r="C50" s="4" t="s">
        <v>178</v>
      </c>
      <c r="D50" s="4" t="s">
        <v>61</v>
      </c>
      <c r="E50" s="6">
        <v>50</v>
      </c>
      <c r="F50" s="8">
        <v>0</v>
      </c>
      <c r="G50" s="6">
        <f t="shared" si="2"/>
        <v>0</v>
      </c>
      <c r="H50" s="9" t="s">
        <v>0</v>
      </c>
      <c r="I50" s="7" t="s">
        <v>179</v>
      </c>
      <c r="J50" s="5" t="s">
        <v>0</v>
      </c>
      <c r="K50" s="6">
        <f t="shared" si="3"/>
        <v>0</v>
      </c>
      <c r="L50" s="6">
        <v>24.674</v>
      </c>
      <c r="M50" s="6" t="s">
        <v>37</v>
      </c>
    </row>
    <row r="51" spans="1:13" ht="12.75">
      <c r="A51" s="7" t="s">
        <v>180</v>
      </c>
      <c r="B51" s="7" t="s">
        <v>181</v>
      </c>
      <c r="C51" s="4" t="s">
        <v>182</v>
      </c>
      <c r="D51" s="4" t="s">
        <v>23</v>
      </c>
      <c r="E51" s="6">
        <v>25</v>
      </c>
      <c r="F51" s="8">
        <v>0</v>
      </c>
      <c r="G51" s="6">
        <f t="shared" si="2"/>
        <v>0</v>
      </c>
      <c r="H51" s="9" t="s">
        <v>0</v>
      </c>
      <c r="I51" s="7" t="s">
        <v>183</v>
      </c>
      <c r="J51" s="5" t="s">
        <v>0</v>
      </c>
      <c r="K51" s="6">
        <f t="shared" si="3"/>
        <v>0</v>
      </c>
      <c r="L51" s="6">
        <v>48.655</v>
      </c>
      <c r="M51" s="6" t="s">
        <v>37</v>
      </c>
    </row>
    <row r="52" spans="1:13" ht="12.75">
      <c r="A52" s="7" t="s">
        <v>184</v>
      </c>
      <c r="B52" s="7" t="s">
        <v>185</v>
      </c>
      <c r="C52" s="4" t="s">
        <v>186</v>
      </c>
      <c r="D52" s="4" t="s">
        <v>61</v>
      </c>
      <c r="E52" s="6">
        <v>20</v>
      </c>
      <c r="F52" s="8">
        <v>0</v>
      </c>
      <c r="G52" s="6">
        <f t="shared" si="2"/>
        <v>0</v>
      </c>
      <c r="H52" s="9" t="s">
        <v>0</v>
      </c>
      <c r="I52" s="7" t="s">
        <v>187</v>
      </c>
      <c r="J52" s="5" t="s">
        <v>0</v>
      </c>
      <c r="K52" s="6">
        <f t="shared" si="3"/>
        <v>0</v>
      </c>
      <c r="L52" s="6">
        <v>61.358</v>
      </c>
      <c r="M52" s="6" t="s">
        <v>37</v>
      </c>
    </row>
    <row r="53" spans="1:13" ht="12.75">
      <c r="A53" s="7" t="s">
        <v>188</v>
      </c>
      <c r="B53" s="7" t="s">
        <v>189</v>
      </c>
      <c r="C53" s="4" t="s">
        <v>190</v>
      </c>
      <c r="D53" s="4" t="s">
        <v>23</v>
      </c>
      <c r="E53" s="6">
        <v>50</v>
      </c>
      <c r="F53" s="8">
        <v>0</v>
      </c>
      <c r="G53" s="6">
        <f t="shared" si="2"/>
        <v>0</v>
      </c>
      <c r="H53" s="9" t="s">
        <v>0</v>
      </c>
      <c r="I53" s="7" t="s">
        <v>191</v>
      </c>
      <c r="J53" s="5" t="s">
        <v>0</v>
      </c>
      <c r="K53" s="6">
        <f t="shared" si="3"/>
        <v>0</v>
      </c>
      <c r="L53" s="6">
        <v>8.4333</v>
      </c>
      <c r="M53" s="6" t="s">
        <v>37</v>
      </c>
    </row>
    <row r="54" spans="1:13" ht="12.75">
      <c r="A54" s="7" t="s">
        <v>192</v>
      </c>
      <c r="B54" s="7" t="s">
        <v>193</v>
      </c>
      <c r="C54" s="4" t="s">
        <v>194</v>
      </c>
      <c r="D54" s="4" t="s">
        <v>195</v>
      </c>
      <c r="E54" s="6">
        <v>100</v>
      </c>
      <c r="F54" s="8">
        <v>0</v>
      </c>
      <c r="G54" s="6">
        <f t="shared" si="2"/>
        <v>0</v>
      </c>
      <c r="H54" s="9" t="s">
        <v>0</v>
      </c>
      <c r="I54" s="7" t="s">
        <v>196</v>
      </c>
      <c r="J54" s="5" t="s">
        <v>0</v>
      </c>
      <c r="K54" s="6">
        <f t="shared" si="3"/>
        <v>0</v>
      </c>
      <c r="L54" s="6">
        <v>3.5</v>
      </c>
      <c r="M54" s="6" t="s">
        <v>37</v>
      </c>
    </row>
    <row r="55" spans="1:13" ht="12.75">
      <c r="A55" s="7" t="s">
        <v>197</v>
      </c>
      <c r="B55" s="7" t="s">
        <v>198</v>
      </c>
      <c r="C55" s="4" t="s">
        <v>199</v>
      </c>
      <c r="D55" s="4" t="s">
        <v>195</v>
      </c>
      <c r="E55" s="6">
        <v>100</v>
      </c>
      <c r="F55" s="8">
        <v>0</v>
      </c>
      <c r="G55" s="6">
        <f t="shared" si="2"/>
        <v>0</v>
      </c>
      <c r="H55" s="9" t="s">
        <v>0</v>
      </c>
      <c r="I55" s="7" t="s">
        <v>200</v>
      </c>
      <c r="J55" s="5" t="s">
        <v>0</v>
      </c>
      <c r="K55" s="6">
        <f t="shared" si="3"/>
        <v>0</v>
      </c>
      <c r="L55" s="6">
        <v>10.825</v>
      </c>
      <c r="M55" s="6" t="s">
        <v>37</v>
      </c>
    </row>
    <row r="56" spans="1:13" ht="12.75">
      <c r="A56" s="7" t="s">
        <v>201</v>
      </c>
      <c r="B56" s="7" t="s">
        <v>202</v>
      </c>
      <c r="C56" s="4" t="s">
        <v>203</v>
      </c>
      <c r="D56" s="4" t="s">
        <v>204</v>
      </c>
      <c r="E56" s="6">
        <v>2</v>
      </c>
      <c r="F56" s="8">
        <v>0</v>
      </c>
      <c r="G56" s="6">
        <f t="shared" si="2"/>
        <v>0</v>
      </c>
      <c r="H56" s="9" t="s">
        <v>0</v>
      </c>
      <c r="I56" s="7" t="s">
        <v>205</v>
      </c>
      <c r="J56" s="5" t="s">
        <v>0</v>
      </c>
      <c r="K56" s="6">
        <f t="shared" si="3"/>
        <v>0</v>
      </c>
      <c r="L56" s="6">
        <v>313.6033</v>
      </c>
      <c r="M56" s="6" t="s">
        <v>37</v>
      </c>
    </row>
    <row r="57" spans="1:13" ht="12.75">
      <c r="A57" s="7" t="s">
        <v>206</v>
      </c>
      <c r="B57" s="7" t="s">
        <v>207</v>
      </c>
      <c r="C57" s="4" t="s">
        <v>208</v>
      </c>
      <c r="D57" s="4" t="s">
        <v>23</v>
      </c>
      <c r="E57" s="6">
        <v>5</v>
      </c>
      <c r="F57" s="8">
        <v>0</v>
      </c>
      <c r="G57" s="6">
        <f t="shared" si="2"/>
        <v>0</v>
      </c>
      <c r="H57" s="9" t="s">
        <v>0</v>
      </c>
      <c r="I57" s="7" t="s">
        <v>209</v>
      </c>
      <c r="J57" s="5" t="s">
        <v>0</v>
      </c>
      <c r="K57" s="6">
        <f t="shared" si="3"/>
        <v>0</v>
      </c>
      <c r="L57" s="6">
        <v>86.9</v>
      </c>
      <c r="M57" s="6" t="s">
        <v>37</v>
      </c>
    </row>
    <row r="58" spans="1:13" ht="12.75">
      <c r="A58" s="7" t="s">
        <v>210</v>
      </c>
      <c r="B58" s="7" t="s">
        <v>211</v>
      </c>
      <c r="C58" s="4" t="s">
        <v>212</v>
      </c>
      <c r="D58" s="4" t="s">
        <v>23</v>
      </c>
      <c r="E58" s="6">
        <v>5</v>
      </c>
      <c r="F58" s="8">
        <v>0</v>
      </c>
      <c r="G58" s="6">
        <f t="shared" si="2"/>
        <v>0</v>
      </c>
      <c r="H58" s="9" t="s">
        <v>0</v>
      </c>
      <c r="I58" s="7" t="s">
        <v>213</v>
      </c>
      <c r="J58" s="5" t="s">
        <v>0</v>
      </c>
      <c r="K58" s="6">
        <f t="shared" si="3"/>
        <v>0</v>
      </c>
      <c r="L58" s="6">
        <v>6.9725</v>
      </c>
      <c r="M58" s="6" t="s">
        <v>37</v>
      </c>
    </row>
    <row r="59" spans="1:13" ht="26.25">
      <c r="A59" s="7" t="s">
        <v>214</v>
      </c>
      <c r="B59" s="7" t="s">
        <v>215</v>
      </c>
      <c r="C59" s="4" t="s">
        <v>216</v>
      </c>
      <c r="D59" s="4" t="s">
        <v>23</v>
      </c>
      <c r="E59" s="6">
        <v>50</v>
      </c>
      <c r="F59" s="8">
        <v>0</v>
      </c>
      <c r="G59" s="6">
        <f t="shared" si="2"/>
        <v>0</v>
      </c>
      <c r="H59" s="9" t="s">
        <v>0</v>
      </c>
      <c r="I59" s="7" t="s">
        <v>217</v>
      </c>
      <c r="J59" s="5" t="s">
        <v>0</v>
      </c>
      <c r="K59" s="6">
        <f t="shared" si="3"/>
        <v>0</v>
      </c>
      <c r="L59" s="6">
        <v>0.7775</v>
      </c>
      <c r="M59" s="6" t="s">
        <v>37</v>
      </c>
    </row>
    <row r="60" spans="1:13" ht="26.25">
      <c r="A60" s="7" t="s">
        <v>218</v>
      </c>
      <c r="B60" s="7" t="s">
        <v>219</v>
      </c>
      <c r="C60" s="4" t="s">
        <v>220</v>
      </c>
      <c r="D60" s="4" t="s">
        <v>23</v>
      </c>
      <c r="E60" s="6">
        <v>50</v>
      </c>
      <c r="F60" s="8">
        <v>0</v>
      </c>
      <c r="G60" s="6">
        <f t="shared" si="2"/>
        <v>0</v>
      </c>
      <c r="H60" s="9" t="s">
        <v>0</v>
      </c>
      <c r="I60" s="7" t="s">
        <v>221</v>
      </c>
      <c r="J60" s="5" t="s">
        <v>0</v>
      </c>
      <c r="K60" s="6">
        <f t="shared" si="3"/>
        <v>0</v>
      </c>
      <c r="L60" s="6">
        <v>0.795</v>
      </c>
      <c r="M60" s="6" t="s">
        <v>37</v>
      </c>
    </row>
    <row r="61" spans="1:13" ht="12.75">
      <c r="A61" s="7" t="s">
        <v>222</v>
      </c>
      <c r="B61" s="7" t="s">
        <v>223</v>
      </c>
      <c r="C61" s="4" t="s">
        <v>224</v>
      </c>
      <c r="D61" s="4" t="s">
        <v>23</v>
      </c>
      <c r="E61" s="6">
        <v>50</v>
      </c>
      <c r="F61" s="8">
        <v>0</v>
      </c>
      <c r="G61" s="6">
        <f t="shared" si="2"/>
        <v>0</v>
      </c>
      <c r="H61" s="9" t="s">
        <v>0</v>
      </c>
      <c r="I61" s="7" t="s">
        <v>225</v>
      </c>
      <c r="J61" s="5" t="s">
        <v>0</v>
      </c>
      <c r="K61" s="6">
        <f t="shared" si="3"/>
        <v>0</v>
      </c>
      <c r="L61" s="6">
        <v>1.0086</v>
      </c>
      <c r="M61" s="6" t="s">
        <v>37</v>
      </c>
    </row>
    <row r="62" spans="1:13" ht="12.75">
      <c r="A62" s="7" t="s">
        <v>226</v>
      </c>
      <c r="B62" s="7" t="s">
        <v>227</v>
      </c>
      <c r="C62" s="4" t="s">
        <v>228</v>
      </c>
      <c r="D62" s="4" t="s">
        <v>23</v>
      </c>
      <c r="E62" s="6">
        <v>20</v>
      </c>
      <c r="F62" s="8">
        <v>0</v>
      </c>
      <c r="G62" s="6">
        <f t="shared" si="2"/>
        <v>0</v>
      </c>
      <c r="H62" s="9" t="s">
        <v>0</v>
      </c>
      <c r="I62" s="7" t="s">
        <v>229</v>
      </c>
      <c r="J62" s="5" t="s">
        <v>0</v>
      </c>
      <c r="K62" s="6">
        <f t="shared" si="3"/>
        <v>0</v>
      </c>
      <c r="L62" s="6">
        <v>28.39</v>
      </c>
      <c r="M62" s="6" t="s">
        <v>37</v>
      </c>
    </row>
    <row r="63" spans="1:13" ht="12.75">
      <c r="A63" s="7" t="s">
        <v>230</v>
      </c>
      <c r="B63" s="7" t="s">
        <v>231</v>
      </c>
      <c r="C63" s="4" t="s">
        <v>232</v>
      </c>
      <c r="D63" s="4" t="s">
        <v>23</v>
      </c>
      <c r="E63" s="6">
        <v>30</v>
      </c>
      <c r="F63" s="8">
        <v>0</v>
      </c>
      <c r="G63" s="6">
        <f t="shared" si="2"/>
        <v>0</v>
      </c>
      <c r="H63" s="9" t="s">
        <v>0</v>
      </c>
      <c r="I63" s="7" t="s">
        <v>233</v>
      </c>
      <c r="J63" s="5" t="s">
        <v>0</v>
      </c>
      <c r="K63" s="6">
        <f t="shared" si="3"/>
        <v>0</v>
      </c>
      <c r="L63" s="6">
        <v>11.936</v>
      </c>
      <c r="M63" s="6" t="s">
        <v>37</v>
      </c>
    </row>
    <row r="64" spans="1:13" ht="12.75">
      <c r="A64" s="7" t="s">
        <v>234</v>
      </c>
      <c r="B64" s="7" t="s">
        <v>235</v>
      </c>
      <c r="C64" s="4" t="s">
        <v>236</v>
      </c>
      <c r="D64" s="4" t="s">
        <v>23</v>
      </c>
      <c r="E64" s="6">
        <v>30</v>
      </c>
      <c r="F64" s="8">
        <v>0</v>
      </c>
      <c r="G64" s="6">
        <f t="shared" si="2"/>
        <v>0</v>
      </c>
      <c r="H64" s="9" t="s">
        <v>0</v>
      </c>
      <c r="I64" s="7" t="s">
        <v>237</v>
      </c>
      <c r="J64" s="5" t="s">
        <v>0</v>
      </c>
      <c r="K64" s="6">
        <f t="shared" si="3"/>
        <v>0</v>
      </c>
      <c r="L64" s="6">
        <v>10.2</v>
      </c>
      <c r="M64" s="6" t="s">
        <v>37</v>
      </c>
    </row>
    <row r="65" spans="1:13" ht="12.75">
      <c r="A65" s="7" t="s">
        <v>238</v>
      </c>
      <c r="B65" s="7" t="s">
        <v>239</v>
      </c>
      <c r="C65" s="4" t="s">
        <v>240</v>
      </c>
      <c r="D65" s="4" t="s">
        <v>23</v>
      </c>
      <c r="E65" s="6">
        <v>10</v>
      </c>
      <c r="F65" s="8">
        <v>0</v>
      </c>
      <c r="G65" s="6">
        <f t="shared" si="2"/>
        <v>0</v>
      </c>
      <c r="H65" s="9" t="s">
        <v>0</v>
      </c>
      <c r="I65" s="7" t="s">
        <v>241</v>
      </c>
      <c r="J65" s="5" t="s">
        <v>0</v>
      </c>
      <c r="K65" s="6">
        <f t="shared" si="3"/>
        <v>0</v>
      </c>
      <c r="L65" s="6">
        <v>45.6567</v>
      </c>
      <c r="M65" s="6" t="s">
        <v>37</v>
      </c>
    </row>
    <row r="66" spans="1:13" ht="12.75">
      <c r="A66" s="7" t="s">
        <v>242</v>
      </c>
      <c r="B66" s="7" t="s">
        <v>243</v>
      </c>
      <c r="C66" s="4" t="s">
        <v>244</v>
      </c>
      <c r="D66" s="4" t="s">
        <v>23</v>
      </c>
      <c r="E66" s="6">
        <v>10</v>
      </c>
      <c r="F66" s="8">
        <v>0</v>
      </c>
      <c r="G66" s="6">
        <f t="shared" si="2"/>
        <v>0</v>
      </c>
      <c r="H66" s="9" t="s">
        <v>0</v>
      </c>
      <c r="I66" s="7" t="s">
        <v>245</v>
      </c>
      <c r="J66" s="5" t="s">
        <v>0</v>
      </c>
      <c r="K66" s="6">
        <f t="shared" si="3"/>
        <v>0</v>
      </c>
      <c r="L66" s="6">
        <v>42.8333</v>
      </c>
      <c r="M66" s="6" t="s">
        <v>37</v>
      </c>
    </row>
    <row r="67" spans="1:13" ht="12.75">
      <c r="A67" s="7" t="s">
        <v>246</v>
      </c>
      <c r="B67" s="7" t="s">
        <v>247</v>
      </c>
      <c r="C67" s="4" t="s">
        <v>248</v>
      </c>
      <c r="D67" s="4" t="s">
        <v>23</v>
      </c>
      <c r="E67" s="6">
        <v>10</v>
      </c>
      <c r="F67" s="8">
        <v>0</v>
      </c>
      <c r="G67" s="6">
        <f t="shared" si="2"/>
        <v>0</v>
      </c>
      <c r="H67" s="9" t="s">
        <v>0</v>
      </c>
      <c r="I67" s="7" t="s">
        <v>249</v>
      </c>
      <c r="J67" s="5" t="s">
        <v>0</v>
      </c>
      <c r="K67" s="6">
        <f t="shared" si="3"/>
        <v>0</v>
      </c>
      <c r="L67" s="6">
        <v>113.0617</v>
      </c>
      <c r="M67" s="6" t="s">
        <v>37</v>
      </c>
    </row>
    <row r="68" spans="1:13" ht="12.75">
      <c r="A68" s="7" t="s">
        <v>250</v>
      </c>
      <c r="B68" s="7" t="s">
        <v>251</v>
      </c>
      <c r="C68" s="4" t="s">
        <v>252</v>
      </c>
      <c r="D68" s="4" t="s">
        <v>23</v>
      </c>
      <c r="E68" s="6">
        <v>50</v>
      </c>
      <c r="F68" s="8">
        <v>0</v>
      </c>
      <c r="G68" s="6">
        <f t="shared" si="2"/>
        <v>0</v>
      </c>
      <c r="H68" s="9" t="s">
        <v>0</v>
      </c>
      <c r="I68" s="7" t="s">
        <v>253</v>
      </c>
      <c r="J68" s="5" t="s">
        <v>0</v>
      </c>
      <c r="K68" s="6">
        <f t="shared" si="3"/>
        <v>0</v>
      </c>
      <c r="L68" s="6">
        <v>54.2125</v>
      </c>
      <c r="M68" s="6" t="s">
        <v>37</v>
      </c>
    </row>
    <row r="69" spans="1:13" ht="12.75">
      <c r="A69" s="7" t="s">
        <v>254</v>
      </c>
      <c r="B69" s="7" t="s">
        <v>255</v>
      </c>
      <c r="C69" s="4" t="s">
        <v>256</v>
      </c>
      <c r="D69" s="4" t="s">
        <v>23</v>
      </c>
      <c r="E69" s="6">
        <v>50</v>
      </c>
      <c r="F69" s="8">
        <v>0</v>
      </c>
      <c r="G69" s="6">
        <f t="shared" si="2"/>
        <v>0</v>
      </c>
      <c r="H69" s="9" t="s">
        <v>0</v>
      </c>
      <c r="I69" s="7" t="s">
        <v>257</v>
      </c>
      <c r="J69" s="5" t="s">
        <v>0</v>
      </c>
      <c r="K69" s="6">
        <f t="shared" si="3"/>
        <v>0</v>
      </c>
      <c r="L69" s="6">
        <v>55.9867</v>
      </c>
      <c r="M69" s="6" t="s">
        <v>37</v>
      </c>
    </row>
    <row r="70" spans="1:13" ht="12.75">
      <c r="A70" s="7" t="s">
        <v>258</v>
      </c>
      <c r="B70" s="7" t="s">
        <v>259</v>
      </c>
      <c r="C70" s="4" t="s">
        <v>260</v>
      </c>
      <c r="D70" s="4" t="s">
        <v>23</v>
      </c>
      <c r="E70" s="6">
        <v>5</v>
      </c>
      <c r="F70" s="8">
        <v>0</v>
      </c>
      <c r="G70" s="6">
        <f t="shared" si="2"/>
        <v>0</v>
      </c>
      <c r="H70" s="9" t="s">
        <v>0</v>
      </c>
      <c r="I70" s="7" t="s">
        <v>261</v>
      </c>
      <c r="J70" s="5" t="s">
        <v>0</v>
      </c>
      <c r="K70" s="6">
        <f t="shared" si="3"/>
        <v>0</v>
      </c>
      <c r="L70" s="6">
        <v>127.8433</v>
      </c>
      <c r="M70" s="6" t="s">
        <v>37</v>
      </c>
    </row>
    <row r="71" spans="1:13" ht="12.75">
      <c r="A71" s="7" t="s">
        <v>262</v>
      </c>
      <c r="B71" s="7" t="s">
        <v>263</v>
      </c>
      <c r="C71" s="4" t="s">
        <v>264</v>
      </c>
      <c r="D71" s="4" t="s">
        <v>23</v>
      </c>
      <c r="E71" s="6">
        <v>5</v>
      </c>
      <c r="F71" s="8">
        <v>0</v>
      </c>
      <c r="G71" s="6">
        <f t="shared" si="2"/>
        <v>0</v>
      </c>
      <c r="H71" s="9" t="s">
        <v>0</v>
      </c>
      <c r="I71" s="7" t="s">
        <v>265</v>
      </c>
      <c r="J71" s="5" t="s">
        <v>0</v>
      </c>
      <c r="K71" s="6">
        <f t="shared" si="3"/>
        <v>0</v>
      </c>
      <c r="L71" s="6">
        <v>110.5225</v>
      </c>
      <c r="M71" s="6" t="s">
        <v>37</v>
      </c>
    </row>
    <row r="72" spans="1:13" ht="39">
      <c r="A72" s="7" t="s">
        <v>266</v>
      </c>
      <c r="B72" s="7" t="s">
        <v>267</v>
      </c>
      <c r="C72" s="4" t="s">
        <v>268</v>
      </c>
      <c r="D72" s="4" t="s">
        <v>23</v>
      </c>
      <c r="E72" s="6">
        <v>50</v>
      </c>
      <c r="F72" s="8">
        <v>0</v>
      </c>
      <c r="G72" s="6">
        <f t="shared" si="2"/>
        <v>0</v>
      </c>
      <c r="H72" s="9" t="s">
        <v>0</v>
      </c>
      <c r="I72" s="7" t="s">
        <v>269</v>
      </c>
      <c r="J72" s="5" t="s">
        <v>0</v>
      </c>
      <c r="K72" s="6">
        <f t="shared" si="3"/>
        <v>0</v>
      </c>
      <c r="L72" s="6">
        <v>99.0267</v>
      </c>
      <c r="M72" s="6" t="s">
        <v>37</v>
      </c>
    </row>
    <row r="73" spans="1:13" ht="210.75">
      <c r="A73" s="7" t="s">
        <v>270</v>
      </c>
      <c r="B73" s="7" t="s">
        <v>271</v>
      </c>
      <c r="C73" s="4" t="s">
        <v>272</v>
      </c>
      <c r="D73" s="4" t="s">
        <v>23</v>
      </c>
      <c r="E73" s="6">
        <v>50</v>
      </c>
      <c r="F73" s="8">
        <v>0</v>
      </c>
      <c r="G73" s="6">
        <f t="shared" si="2"/>
        <v>0</v>
      </c>
      <c r="H73" s="9" t="s">
        <v>0</v>
      </c>
      <c r="I73" s="7" t="s">
        <v>273</v>
      </c>
      <c r="J73" s="5" t="s">
        <v>0</v>
      </c>
      <c r="K73" s="6">
        <f t="shared" si="3"/>
        <v>0</v>
      </c>
      <c r="L73" s="6">
        <v>14.83</v>
      </c>
      <c r="M73" s="6" t="s">
        <v>37</v>
      </c>
    </row>
    <row r="74" spans="1:13" ht="12.75">
      <c r="A74" s="7" t="s">
        <v>274</v>
      </c>
      <c r="B74" s="7" t="s">
        <v>275</v>
      </c>
      <c r="C74" s="4" t="s">
        <v>276</v>
      </c>
      <c r="D74" s="4" t="s">
        <v>23</v>
      </c>
      <c r="E74" s="6">
        <v>30</v>
      </c>
      <c r="F74" s="8">
        <v>0</v>
      </c>
      <c r="G74" s="6">
        <f t="shared" si="2"/>
        <v>0</v>
      </c>
      <c r="H74" s="9" t="s">
        <v>0</v>
      </c>
      <c r="I74" s="7" t="s">
        <v>277</v>
      </c>
      <c r="J74" s="5" t="s">
        <v>0</v>
      </c>
      <c r="K74" s="6">
        <f t="shared" si="3"/>
        <v>0</v>
      </c>
      <c r="L74" s="6">
        <v>8.3483</v>
      </c>
      <c r="M74" s="6" t="s">
        <v>37</v>
      </c>
    </row>
    <row r="75" spans="1:13" ht="12.75">
      <c r="A75" s="7" t="s">
        <v>278</v>
      </c>
      <c r="B75" s="7" t="s">
        <v>279</v>
      </c>
      <c r="C75" s="4" t="s">
        <v>280</v>
      </c>
      <c r="D75" s="4" t="s">
        <v>23</v>
      </c>
      <c r="E75" s="6">
        <v>30</v>
      </c>
      <c r="F75" s="8">
        <v>0</v>
      </c>
      <c r="G75" s="6">
        <f t="shared" si="2"/>
        <v>0</v>
      </c>
      <c r="H75" s="9" t="s">
        <v>0</v>
      </c>
      <c r="I75" s="7" t="s">
        <v>281</v>
      </c>
      <c r="J75" s="5" t="s">
        <v>0</v>
      </c>
      <c r="K75" s="6">
        <f t="shared" si="3"/>
        <v>0</v>
      </c>
      <c r="L75" s="6">
        <v>2.095</v>
      </c>
      <c r="M75" s="6" t="s">
        <v>37</v>
      </c>
    </row>
    <row r="76" spans="1:13" ht="12.75">
      <c r="A76" s="7" t="s">
        <v>282</v>
      </c>
      <c r="B76" s="7" t="s">
        <v>283</v>
      </c>
      <c r="C76" s="4" t="s">
        <v>284</v>
      </c>
      <c r="D76" s="4" t="s">
        <v>23</v>
      </c>
      <c r="E76" s="6">
        <v>5</v>
      </c>
      <c r="F76" s="8">
        <v>0</v>
      </c>
      <c r="G76" s="6">
        <f t="shared" si="2"/>
        <v>0</v>
      </c>
      <c r="H76" s="9" t="s">
        <v>0</v>
      </c>
      <c r="I76" s="7" t="s">
        <v>285</v>
      </c>
      <c r="J76" s="5" t="s">
        <v>0</v>
      </c>
      <c r="K76" s="6">
        <f t="shared" si="3"/>
        <v>0</v>
      </c>
      <c r="L76" s="6">
        <v>26.38</v>
      </c>
      <c r="M76" s="6" t="s">
        <v>37</v>
      </c>
    </row>
    <row r="77" spans="1:13" ht="12.75">
      <c r="A77" s="7" t="s">
        <v>286</v>
      </c>
      <c r="B77" s="7" t="s">
        <v>287</v>
      </c>
      <c r="C77" s="4" t="s">
        <v>288</v>
      </c>
      <c r="D77" s="4" t="s">
        <v>23</v>
      </c>
      <c r="E77" s="6">
        <v>50</v>
      </c>
      <c r="F77" s="8">
        <v>0</v>
      </c>
      <c r="G77" s="6">
        <f t="shared" si="2"/>
        <v>0</v>
      </c>
      <c r="H77" s="9" t="s">
        <v>0</v>
      </c>
      <c r="I77" s="7" t="s">
        <v>289</v>
      </c>
      <c r="J77" s="5" t="s">
        <v>0</v>
      </c>
      <c r="K77" s="6">
        <f t="shared" si="3"/>
        <v>0</v>
      </c>
      <c r="L77" s="6">
        <v>190.0867</v>
      </c>
      <c r="M77" s="6" t="s">
        <v>37</v>
      </c>
    </row>
    <row r="78" spans="1:13" ht="12.75">
      <c r="A78" s="7" t="s">
        <v>290</v>
      </c>
      <c r="B78" s="7" t="s">
        <v>291</v>
      </c>
      <c r="C78" s="4" t="s">
        <v>292</v>
      </c>
      <c r="D78" s="4" t="s">
        <v>23</v>
      </c>
      <c r="E78" s="6">
        <v>20</v>
      </c>
      <c r="F78" s="8">
        <v>0</v>
      </c>
      <c r="G78" s="6">
        <f t="shared" si="2"/>
        <v>0</v>
      </c>
      <c r="H78" s="9" t="s">
        <v>0</v>
      </c>
      <c r="I78" s="7" t="s">
        <v>293</v>
      </c>
      <c r="J78" s="5" t="s">
        <v>0</v>
      </c>
      <c r="K78" s="6">
        <f t="shared" si="3"/>
        <v>0</v>
      </c>
      <c r="L78" s="6">
        <v>9.7133</v>
      </c>
      <c r="M78" s="6" t="s">
        <v>37</v>
      </c>
    </row>
    <row r="79" spans="1:13" ht="12.75">
      <c r="A79" s="7" t="s">
        <v>294</v>
      </c>
      <c r="B79" s="7" t="s">
        <v>295</v>
      </c>
      <c r="C79" s="4" t="s">
        <v>296</v>
      </c>
      <c r="D79" s="4" t="s">
        <v>23</v>
      </c>
      <c r="E79" s="6">
        <v>30</v>
      </c>
      <c r="F79" s="8">
        <v>0</v>
      </c>
      <c r="G79" s="6">
        <f>ROUND(SUM(E79*F79),2)</f>
        <v>0</v>
      </c>
      <c r="H79" s="9" t="s">
        <v>0</v>
      </c>
      <c r="I79" s="7" t="s">
        <v>297</v>
      </c>
      <c r="J79" s="5" t="s">
        <v>0</v>
      </c>
      <c r="K79" s="6">
        <f aca="true" t="shared" si="4" ref="K79:K91">SUM(G79:G79)</f>
        <v>0</v>
      </c>
      <c r="L79" s="6">
        <v>20</v>
      </c>
      <c r="M79" s="6" t="s">
        <v>37</v>
      </c>
    </row>
    <row r="80" spans="1:13" ht="12.75">
      <c r="A80" s="7" t="s">
        <v>298</v>
      </c>
      <c r="B80" s="7" t="s">
        <v>299</v>
      </c>
      <c r="C80" s="4" t="s">
        <v>300</v>
      </c>
      <c r="D80" s="4" t="s">
        <v>23</v>
      </c>
      <c r="E80" s="6">
        <v>20</v>
      </c>
      <c r="F80" s="8">
        <v>0</v>
      </c>
      <c r="G80" s="6">
        <f>ROUND(SUM(E80*F80),2)</f>
        <v>0</v>
      </c>
      <c r="H80" s="9" t="s">
        <v>0</v>
      </c>
      <c r="I80" s="7" t="s">
        <v>301</v>
      </c>
      <c r="J80" s="5" t="s">
        <v>0</v>
      </c>
      <c r="K80" s="6">
        <f t="shared" si="4"/>
        <v>0</v>
      </c>
      <c r="L80" s="6">
        <v>20.4225</v>
      </c>
      <c r="M80" s="6" t="s">
        <v>37</v>
      </c>
    </row>
    <row r="81" spans="1:13" ht="26.25">
      <c r="A81" s="7" t="s">
        <v>302</v>
      </c>
      <c r="B81" s="7" t="s">
        <v>303</v>
      </c>
      <c r="C81" s="4" t="s">
        <v>304</v>
      </c>
      <c r="D81" s="4" t="s">
        <v>23</v>
      </c>
      <c r="E81" s="6">
        <v>10</v>
      </c>
      <c r="F81" s="8">
        <v>0</v>
      </c>
      <c r="G81" s="6">
        <f>ROUND(SUM(E81*F81),2)</f>
        <v>0</v>
      </c>
      <c r="H81" s="9" t="s">
        <v>0</v>
      </c>
      <c r="I81" s="7" t="s">
        <v>305</v>
      </c>
      <c r="J81" s="5" t="s">
        <v>0</v>
      </c>
      <c r="K81" s="6">
        <f t="shared" si="4"/>
        <v>0</v>
      </c>
      <c r="L81" s="6">
        <v>19.95</v>
      </c>
      <c r="M81" s="6" t="s">
        <v>37</v>
      </c>
    </row>
    <row r="82" spans="1:13" ht="12.75">
      <c r="A82" s="7" t="s">
        <v>306</v>
      </c>
      <c r="B82" s="7" t="s">
        <v>307</v>
      </c>
      <c r="C82" s="4" t="s">
        <v>308</v>
      </c>
      <c r="D82" s="4" t="s">
        <v>23</v>
      </c>
      <c r="E82" s="6">
        <v>10</v>
      </c>
      <c r="F82" s="8">
        <v>0</v>
      </c>
      <c r="G82" s="6">
        <f>ROUND(SUM(E82*F82),2)</f>
        <v>0</v>
      </c>
      <c r="H82" s="9" t="s">
        <v>0</v>
      </c>
      <c r="I82" s="7" t="s">
        <v>309</v>
      </c>
      <c r="J82" s="5" t="s">
        <v>0</v>
      </c>
      <c r="K82" s="6">
        <f t="shared" si="4"/>
        <v>0</v>
      </c>
      <c r="L82" s="6">
        <v>81.4733</v>
      </c>
      <c r="M82" s="6" t="s">
        <v>37</v>
      </c>
    </row>
    <row r="83" spans="1:13" ht="12.75">
      <c r="A83" s="7" t="s">
        <v>310</v>
      </c>
      <c r="B83" s="7" t="s">
        <v>311</v>
      </c>
      <c r="C83" s="4" t="s">
        <v>312</v>
      </c>
      <c r="D83" s="4" t="s">
        <v>23</v>
      </c>
      <c r="E83" s="6">
        <v>10</v>
      </c>
      <c r="F83" s="8">
        <v>0</v>
      </c>
      <c r="G83" s="6">
        <f>ROUND(SUM(E83*F83),2)</f>
        <v>0</v>
      </c>
      <c r="H83" s="9" t="s">
        <v>0</v>
      </c>
      <c r="I83" s="7" t="s">
        <v>313</v>
      </c>
      <c r="J83" s="5" t="s">
        <v>0</v>
      </c>
      <c r="K83" s="6">
        <f t="shared" si="4"/>
        <v>0</v>
      </c>
      <c r="L83" s="6">
        <v>9.155</v>
      </c>
      <c r="M83" s="6" t="s">
        <v>37</v>
      </c>
    </row>
    <row r="84" spans="1:13" ht="12.75">
      <c r="A84" s="7" t="s">
        <v>314</v>
      </c>
      <c r="B84" s="7" t="s">
        <v>315</v>
      </c>
      <c r="C84" s="4" t="s">
        <v>316</v>
      </c>
      <c r="D84" s="4" t="s">
        <v>23</v>
      </c>
      <c r="E84" s="6">
        <v>10</v>
      </c>
      <c r="F84" s="8">
        <v>0</v>
      </c>
      <c r="G84" s="6">
        <f>ROUND(SUM(E84*F84),2)</f>
        <v>0</v>
      </c>
      <c r="H84" s="9" t="s">
        <v>0</v>
      </c>
      <c r="I84" s="7" t="s">
        <v>317</v>
      </c>
      <c r="J84" s="5" t="s">
        <v>0</v>
      </c>
      <c r="K84" s="6">
        <f t="shared" si="4"/>
        <v>0</v>
      </c>
      <c r="L84" s="6">
        <v>8.0775</v>
      </c>
      <c r="M84" s="6" t="s">
        <v>37</v>
      </c>
    </row>
    <row r="85" spans="1:13" ht="12.75">
      <c r="A85" s="7" t="s">
        <v>318</v>
      </c>
      <c r="B85" s="7" t="s">
        <v>319</v>
      </c>
      <c r="C85" s="4" t="s">
        <v>320</v>
      </c>
      <c r="D85" s="4" t="s">
        <v>23</v>
      </c>
      <c r="E85" s="6">
        <v>10</v>
      </c>
      <c r="F85" s="8">
        <v>0</v>
      </c>
      <c r="G85" s="6">
        <f>ROUND(SUM(E85*F85),2)</f>
        <v>0</v>
      </c>
      <c r="H85" s="9" t="s">
        <v>0</v>
      </c>
      <c r="I85" s="7" t="s">
        <v>321</v>
      </c>
      <c r="J85" s="5" t="s">
        <v>0</v>
      </c>
      <c r="K85" s="6">
        <f t="shared" si="4"/>
        <v>0</v>
      </c>
      <c r="L85" s="6">
        <v>20.9725</v>
      </c>
      <c r="M85" s="6" t="s">
        <v>37</v>
      </c>
    </row>
    <row r="86" spans="1:13" ht="12.75">
      <c r="A86" s="7" t="s">
        <v>322</v>
      </c>
      <c r="B86" s="7" t="s">
        <v>323</v>
      </c>
      <c r="C86" s="4" t="s">
        <v>324</v>
      </c>
      <c r="D86" s="4" t="s">
        <v>23</v>
      </c>
      <c r="E86" s="6">
        <v>50</v>
      </c>
      <c r="F86" s="8">
        <v>0</v>
      </c>
      <c r="G86" s="6">
        <f>ROUND(SUM(E86*F86),2)</f>
        <v>0</v>
      </c>
      <c r="H86" s="9" t="s">
        <v>0</v>
      </c>
      <c r="I86" s="7" t="s">
        <v>325</v>
      </c>
      <c r="J86" s="5" t="s">
        <v>0</v>
      </c>
      <c r="K86" s="6">
        <f t="shared" si="4"/>
        <v>0</v>
      </c>
      <c r="L86" s="6">
        <v>44.8067</v>
      </c>
      <c r="M86" s="6" t="s">
        <v>37</v>
      </c>
    </row>
    <row r="87" spans="1:13" ht="12.75">
      <c r="A87" s="7" t="s">
        <v>326</v>
      </c>
      <c r="B87" s="7" t="s">
        <v>327</v>
      </c>
      <c r="C87" s="4" t="s">
        <v>328</v>
      </c>
      <c r="D87" s="4" t="s">
        <v>23</v>
      </c>
      <c r="E87" s="6">
        <v>50</v>
      </c>
      <c r="F87" s="8">
        <v>0</v>
      </c>
      <c r="G87" s="6">
        <f>ROUND(SUM(E87*F87),2)</f>
        <v>0</v>
      </c>
      <c r="H87" s="9" t="s">
        <v>0</v>
      </c>
      <c r="I87" s="7" t="s">
        <v>329</v>
      </c>
      <c r="J87" s="5" t="s">
        <v>0</v>
      </c>
      <c r="K87" s="6">
        <f t="shared" si="4"/>
        <v>0</v>
      </c>
      <c r="L87" s="6">
        <v>140.21</v>
      </c>
      <c r="M87" s="6" t="s">
        <v>37</v>
      </c>
    </row>
    <row r="88" spans="1:13" ht="12.75">
      <c r="A88" s="7" t="s">
        <v>330</v>
      </c>
      <c r="B88" s="7" t="s">
        <v>331</v>
      </c>
      <c r="C88" s="4" t="s">
        <v>332</v>
      </c>
      <c r="D88" s="4" t="s">
        <v>23</v>
      </c>
      <c r="E88" s="6">
        <v>50</v>
      </c>
      <c r="F88" s="8">
        <v>0</v>
      </c>
      <c r="G88" s="6">
        <f>ROUND(SUM(E88*F88),2)</f>
        <v>0</v>
      </c>
      <c r="H88" s="9" t="s">
        <v>0</v>
      </c>
      <c r="I88" s="7" t="s">
        <v>333</v>
      </c>
      <c r="J88" s="5" t="s">
        <v>0</v>
      </c>
      <c r="K88" s="6">
        <f t="shared" si="4"/>
        <v>0</v>
      </c>
      <c r="L88" s="6">
        <v>21.428</v>
      </c>
      <c r="M88" s="6" t="s">
        <v>37</v>
      </c>
    </row>
    <row r="89" spans="1:13" ht="12.75">
      <c r="A89" s="7" t="s">
        <v>334</v>
      </c>
      <c r="B89" s="7" t="s">
        <v>335</v>
      </c>
      <c r="C89" s="4" t="s">
        <v>336</v>
      </c>
      <c r="D89" s="4" t="s">
        <v>23</v>
      </c>
      <c r="E89" s="6">
        <v>20</v>
      </c>
      <c r="F89" s="8">
        <v>0</v>
      </c>
      <c r="G89" s="6">
        <f>ROUND(SUM(E89*F89),2)</f>
        <v>0</v>
      </c>
      <c r="H89" s="9" t="s">
        <v>0</v>
      </c>
      <c r="I89" s="7" t="s">
        <v>337</v>
      </c>
      <c r="J89" s="5" t="s">
        <v>0</v>
      </c>
      <c r="K89" s="6">
        <f t="shared" si="4"/>
        <v>0</v>
      </c>
      <c r="L89" s="6">
        <v>244.8125</v>
      </c>
      <c r="M89" s="6" t="s">
        <v>37</v>
      </c>
    </row>
    <row r="90" spans="1:13" ht="12.75">
      <c r="A90" s="7" t="s">
        <v>338</v>
      </c>
      <c r="B90" s="7" t="s">
        <v>339</v>
      </c>
      <c r="C90" s="4" t="s">
        <v>340</v>
      </c>
      <c r="D90" s="4" t="s">
        <v>23</v>
      </c>
      <c r="E90" s="6">
        <v>20</v>
      </c>
      <c r="F90" s="8">
        <v>0</v>
      </c>
      <c r="G90" s="6">
        <f>ROUND(SUM(E90*F90),2)</f>
        <v>0</v>
      </c>
      <c r="H90" s="9" t="s">
        <v>0</v>
      </c>
      <c r="I90" s="7" t="s">
        <v>341</v>
      </c>
      <c r="J90" s="5" t="s">
        <v>0</v>
      </c>
      <c r="K90" s="6">
        <f t="shared" si="4"/>
        <v>0</v>
      </c>
      <c r="L90" s="6">
        <v>190.25</v>
      </c>
      <c r="M90" s="6" t="s">
        <v>37</v>
      </c>
    </row>
    <row r="91" spans="1:13" ht="12.75">
      <c r="A91" s="7" t="s">
        <v>342</v>
      </c>
      <c r="B91" s="7" t="s">
        <v>343</v>
      </c>
      <c r="C91" s="4" t="s">
        <v>344</v>
      </c>
      <c r="D91" s="4" t="s">
        <v>23</v>
      </c>
      <c r="E91" s="6">
        <v>50</v>
      </c>
      <c r="F91" s="8">
        <v>0</v>
      </c>
      <c r="G91" s="6">
        <f>ROUND(SUM(E91*F91),2)</f>
        <v>0</v>
      </c>
      <c r="H91" s="9" t="s">
        <v>0</v>
      </c>
      <c r="I91" s="7" t="s">
        <v>345</v>
      </c>
      <c r="J91" s="5" t="s">
        <v>0</v>
      </c>
      <c r="K91" s="6">
        <f t="shared" si="4"/>
        <v>0</v>
      </c>
      <c r="L91" s="6">
        <v>18.775</v>
      </c>
      <c r="M91" s="6" t="s">
        <v>37</v>
      </c>
    </row>
    <row r="93" spans="6:7" ht="12.75">
      <c r="F93" s="10" t="s">
        <v>346</v>
      </c>
      <c r="G93" s="6">
        <f>SUM(G9:G91)</f>
        <v>0</v>
      </c>
    </row>
    <row r="96" spans="2:13" ht="12.75">
      <c r="B96" s="17" t="s">
        <v>347</v>
      </c>
      <c r="C96" s="12"/>
      <c r="D96" s="18" t="s">
        <v>348</v>
      </c>
      <c r="E96" s="12"/>
      <c r="F96" s="12"/>
      <c r="G96" s="12"/>
      <c r="H96" s="12"/>
      <c r="I96" s="12"/>
      <c r="J96" s="12"/>
      <c r="K96" s="12"/>
      <c r="L96" s="12"/>
      <c r="M96" s="12"/>
    </row>
    <row r="98" spans="2:13" ht="12.75">
      <c r="B98" s="19" t="s">
        <v>349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100" spans="2:13" ht="99.75" customHeight="1">
      <c r="B100" s="2" t="s">
        <v>350</v>
      </c>
      <c r="C100" s="15" t="s">
        <v>351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3" spans="2:13" ht="12.75">
      <c r="B103" s="20" t="s">
        <v>352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12.75">
      <c r="B104" s="21" t="s">
        <v>353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</sheetData>
  <sheetProtection password="C6B5" sheet="1" objects="1" scenarios="1"/>
  <mergeCells count="19">
    <mergeCell ref="B104:M104"/>
    <mergeCell ref="B13:M13"/>
    <mergeCell ref="B96:C96"/>
    <mergeCell ref="D96:M96"/>
    <mergeCell ref="B98:M98"/>
    <mergeCell ref="C100:M100"/>
    <mergeCell ref="B103:M103"/>
    <mergeCell ref="C7:M7"/>
    <mergeCell ref="C8:M8"/>
    <mergeCell ref="C9:M9"/>
    <mergeCell ref="C10:M10"/>
    <mergeCell ref="C11:M11"/>
    <mergeCell ref="C12:M12"/>
    <mergeCell ref="B1:M1"/>
    <mergeCell ref="B2:M2"/>
    <mergeCell ref="C3:M3"/>
    <mergeCell ref="C4:M4"/>
    <mergeCell ref="C5:M5"/>
    <mergeCell ref="C6:M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LICITAÇAO</cp:lastModifiedBy>
  <dcterms:created xsi:type="dcterms:W3CDTF">2009-08-05T21:24:40Z</dcterms:created>
  <dcterms:modified xsi:type="dcterms:W3CDTF">2024-07-25T12:28:19Z</dcterms:modified>
  <cp:category/>
  <cp:version/>
  <cp:contentType/>
  <cp:contentStatus/>
</cp:coreProperties>
</file>