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'Itens'!$A$1:$L$175</definedName>
  </definedNames>
  <calcPr fullCalcOnLoad="1"/>
</workbook>
</file>

<file path=xl/sharedStrings.xml><?xml version="1.0" encoding="utf-8"?>
<sst xmlns="http://schemas.openxmlformats.org/spreadsheetml/2006/main" count="1180" uniqueCount="601">
  <si>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</si>
  <si>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</si>
  <si>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</si>
  <si>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</si>
  <si>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</si>
  <si>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</si>
  <si>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</si>
  <si>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</si>
  <si>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28/17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</si>
  <si>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</si>
  <si>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</si>
  <si>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</si>
  <si>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</si>
  <si>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</si>
  <si>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</si>
  <si>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</si>
  <si>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31/07/2024 08:59:00</t>
  </si>
  <si>
    <t xml:space="preserve">Objeto: </t>
  </si>
  <si>
    <t>REGISTRO DE PREÇOS PARA CONTRATAÇÃO DE EMPRESA PARA FORNECIMENTO DE MEDICAMENTOS HOSPITALARES DESTINADOS A MANUTENÇÃO DOS SERVIÇOS PRESTADOS NO HOSPITAL MUNICIPAL DR. GIL  ALVES DO MUNICÍPIO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</si>
  <si>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</si>
  <si>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</si>
  <si>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</si>
  <si>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</si>
  <si>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</si>
  <si>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</si>
  <si>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</si>
  <si>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</si>
  <si>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</si>
  <si>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</si>
  <si>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</si>
  <si>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</si>
  <si>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</si>
  <si>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</si>
  <si>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9045</t>
  </si>
  <si>
    <t>0001</t>
  </si>
  <si>
    <t>ÁCIDO ASCÓRBICO 100MG/ML 5ML INJ. IV</t>
  </si>
  <si>
    <t>AMP</t>
  </si>
  <si>
    <t>5026</t>
  </si>
  <si>
    <t>NÃO</t>
  </si>
  <si>
    <t>9046</t>
  </si>
  <si>
    <t>0002</t>
  </si>
  <si>
    <t>ADENOSINA 3MG/ML 2ML INJ. IV</t>
  </si>
  <si>
    <t>5027</t>
  </si>
  <si>
    <t>8625</t>
  </si>
  <si>
    <t>0003</t>
  </si>
  <si>
    <t>ÁGUA BIDESTILADA 100ML SISTEMA FECHADO</t>
  </si>
  <si>
    <t>5028</t>
  </si>
  <si>
    <t>9047</t>
  </si>
  <si>
    <t>0004</t>
  </si>
  <si>
    <t>ÁGUA BIDESTILADA 10ML</t>
  </si>
  <si>
    <t>5029</t>
  </si>
  <si>
    <t>8627</t>
  </si>
  <si>
    <t>0005</t>
  </si>
  <si>
    <t>ÁGUA BIDESTILADA 500ML SISTEMA FECHADO</t>
  </si>
  <si>
    <t>5030</t>
  </si>
  <si>
    <t>9048</t>
  </si>
  <si>
    <t>0006</t>
  </si>
  <si>
    <t>ÁGUA BIDESTILADA 5ML</t>
  </si>
  <si>
    <t>5031</t>
  </si>
  <si>
    <t>9049</t>
  </si>
  <si>
    <t>0007</t>
  </si>
  <si>
    <t>ALBUMINA HUMANA 0,2G/ML 50ML INJ. IV</t>
  </si>
  <si>
    <t>FR</t>
  </si>
  <si>
    <t>5032</t>
  </si>
  <si>
    <t>7182</t>
  </si>
  <si>
    <t>0008</t>
  </si>
  <si>
    <t>AMICACINA 250MG/ML 2ML IV/IM</t>
  </si>
  <si>
    <t>5033</t>
  </si>
  <si>
    <t>9052</t>
  </si>
  <si>
    <t>0009</t>
  </si>
  <si>
    <t>AMIODARONA 50MG/ML 3ML INJ. IV</t>
  </si>
  <si>
    <t>5034</t>
  </si>
  <si>
    <t>9053</t>
  </si>
  <si>
    <t>0010</t>
  </si>
  <si>
    <t>AMOXICILINA 1G + CLAVUL. DE POTÁSSIO 200MG PÓ LIOFILIZADO INJ. IV</t>
  </si>
  <si>
    <t>5035</t>
  </si>
  <si>
    <t>9054</t>
  </si>
  <si>
    <t>0011</t>
  </si>
  <si>
    <t>AMOXICILINA 50MG/ML 60ML SUSP. ORAL</t>
  </si>
  <si>
    <t>5036</t>
  </si>
  <si>
    <t>9055</t>
  </si>
  <si>
    <t>0012</t>
  </si>
  <si>
    <t>AMPICILINA 1G PÓ LIOFILIZADO INJ. IV/IM</t>
  </si>
  <si>
    <t>5037</t>
  </si>
  <si>
    <t>9273</t>
  </si>
  <si>
    <t>0013</t>
  </si>
  <si>
    <t>AMPICILINA 1G + SULBACTAM 500MG PÓ LIOFILIZADO IV/IM</t>
  </si>
  <si>
    <t>5038</t>
  </si>
  <si>
    <t>9058</t>
  </si>
  <si>
    <t>0014</t>
  </si>
  <si>
    <t>ATROPINA 0,5MG/ML 1ML INJ. IV/IM/SC</t>
  </si>
  <si>
    <t>5039</t>
  </si>
  <si>
    <t>9059</t>
  </si>
  <si>
    <t>0015</t>
  </si>
  <si>
    <t>AZITROMICIMA 500MG COMP. VO EMBALAGEM FRACIONÁVEL</t>
  </si>
  <si>
    <t>5040</t>
  </si>
  <si>
    <t>2352</t>
  </si>
  <si>
    <t>0016</t>
  </si>
  <si>
    <t>BENZILPENICILINA BENZATINA 1.200.000UI/ML PÓ LIOFILIZADO INJETÁVEL</t>
  </si>
  <si>
    <t>5041</t>
  </si>
  <si>
    <t>9061</t>
  </si>
  <si>
    <t>0017</t>
  </si>
  <si>
    <t>BENZILPENICILINA G POTÁSSICA 5.000.000UI PÓ LIOFILIZADO INJ. IV/IM</t>
  </si>
  <si>
    <t>5042</t>
  </si>
  <si>
    <t>9063</t>
  </si>
  <si>
    <t>0018</t>
  </si>
  <si>
    <t>BICARBONATO DE SÓDIO 84MG/ML 10ML INJ. IV</t>
  </si>
  <si>
    <t>5043</t>
  </si>
  <si>
    <t>9064</t>
  </si>
  <si>
    <t>0019</t>
  </si>
  <si>
    <t>BIPERIDENO 5MG/ML 1ML INJ. IV/IM</t>
  </si>
  <si>
    <t>5044</t>
  </si>
  <si>
    <t>10421</t>
  </si>
  <si>
    <t>0020</t>
  </si>
  <si>
    <t xml:space="preserve">BISACODIL 5MG COMP.VO: 
</t>
  </si>
  <si>
    <t>5045</t>
  </si>
  <si>
    <t>7220</t>
  </si>
  <si>
    <t>0021</t>
  </si>
  <si>
    <t>BUPIVACAÍNA 5MG/ML 20ML SEM VASOCONSTRITOR</t>
  </si>
  <si>
    <t>5048</t>
  </si>
  <si>
    <t>8893</t>
  </si>
  <si>
    <t>0022</t>
  </si>
  <si>
    <t>BUPIVACAÍNA 5MG/ML + EPINEFRINA 1.200.000UI 20ML INJ. - COM VASOCONSTRITOR</t>
  </si>
  <si>
    <t>5046</t>
  </si>
  <si>
    <t>9066</t>
  </si>
  <si>
    <t>0023</t>
  </si>
  <si>
    <t>BUPIVACAÍNA 5MG/ML + GLICOSE 80MG/ML 4ML INJ. USO RAQUI - PESADA</t>
  </si>
  <si>
    <t>5047</t>
  </si>
  <si>
    <t>10422</t>
  </si>
  <si>
    <t>0024</t>
  </si>
  <si>
    <t>CAPTOPRIL 25MG COMP.</t>
  </si>
  <si>
    <t>5049</t>
  </si>
  <si>
    <t>9070</t>
  </si>
  <si>
    <t>0025</t>
  </si>
  <si>
    <t>CEFALOTINA 1G PÓ LIOFILIZADO INJ. IV</t>
  </si>
  <si>
    <t>5050</t>
  </si>
  <si>
    <t>8892</t>
  </si>
  <si>
    <t>0026</t>
  </si>
  <si>
    <t>CEFAZOLINA 1G PÓ LIOFILIZADO INJ. IV/IM</t>
  </si>
  <si>
    <t>5051</t>
  </si>
  <si>
    <t>8629</t>
  </si>
  <si>
    <t>0027</t>
  </si>
  <si>
    <t>CEFEPIMA 1G PÓ LIOFILIZADO INJ. IV</t>
  </si>
  <si>
    <t>5052</t>
  </si>
  <si>
    <t>9071</t>
  </si>
  <si>
    <t>0028</t>
  </si>
  <si>
    <t>CEFTAZIDIMA 1G PÓ LIOFILIZADO INJ. IV/IM</t>
  </si>
  <si>
    <t>5053</t>
  </si>
  <si>
    <t>9072</t>
  </si>
  <si>
    <t>0029</t>
  </si>
  <si>
    <t>CEFTRIAXONA 1G PÓ LIOFILIZADO INJ. IV</t>
  </si>
  <si>
    <t>5054</t>
  </si>
  <si>
    <t>9073</t>
  </si>
  <si>
    <t>0030</t>
  </si>
  <si>
    <t>CETOPROFENO 100MG PÓ LIOFILIZADO INJ. IV</t>
  </si>
  <si>
    <t>5055</t>
  </si>
  <si>
    <t>9074</t>
  </si>
  <si>
    <t>0031</t>
  </si>
  <si>
    <t>CETOPROFENO 50MG/ML 2ML INJ. IM</t>
  </si>
  <si>
    <t>5056</t>
  </si>
  <si>
    <t>10405</t>
  </si>
  <si>
    <t>0032</t>
  </si>
  <si>
    <t>CINARIZINA 75MG COMP.VO</t>
  </si>
  <si>
    <t>5057</t>
  </si>
  <si>
    <t>11287</t>
  </si>
  <si>
    <t>0033</t>
  </si>
  <si>
    <t>CIPROFLOXACINO 2MG/ML 200ML BOLSA</t>
  </si>
  <si>
    <t>BOLSA</t>
  </si>
  <si>
    <t>5058</t>
  </si>
  <si>
    <t>SIM</t>
  </si>
  <si>
    <t>0034</t>
  </si>
  <si>
    <t>5160</t>
  </si>
  <si>
    <t>12520</t>
  </si>
  <si>
    <t>0035</t>
  </si>
  <si>
    <t>CIPROFLOXACINO 50MG COMP.VO EMBALAGEM FRACIONÁVEL</t>
  </si>
  <si>
    <t>5059</t>
  </si>
  <si>
    <t>9078</t>
  </si>
  <si>
    <t>0036</t>
  </si>
  <si>
    <t>CISATRACÚRIO 2MG/ML 5ML INJ. IV</t>
  </si>
  <si>
    <t>5060</t>
  </si>
  <si>
    <t>9080</t>
  </si>
  <si>
    <t>0037</t>
  </si>
  <si>
    <t>CLINDAMICINA 150MG/ML 4ML IV/IM INJ.</t>
  </si>
  <si>
    <t>5061</t>
  </si>
  <si>
    <t>10406</t>
  </si>
  <si>
    <t>0038</t>
  </si>
  <si>
    <t>CLONIDINA 0,1MG COMP.VO</t>
  </si>
  <si>
    <t>5062</t>
  </si>
  <si>
    <t>10407</t>
  </si>
  <si>
    <t>0039</t>
  </si>
  <si>
    <t>CLOPIDOGREL 75MG COMP.REVESTIDO VO</t>
  </si>
  <si>
    <t>5064</t>
  </si>
  <si>
    <t>9083</t>
  </si>
  <si>
    <t>0040</t>
  </si>
  <si>
    <t>CLORETO DE POTÁSSIO 10% (100MG/ML) 10ML INJ. IV</t>
  </si>
  <si>
    <t>5065</t>
  </si>
  <si>
    <t>9084</t>
  </si>
  <si>
    <t>0041</t>
  </si>
  <si>
    <t>CLORETO DE SÓDIO 0,9MG/ML 10ML INJ. IV</t>
  </si>
  <si>
    <t>5066</t>
  </si>
  <si>
    <t>12512</t>
  </si>
  <si>
    <t>0042</t>
  </si>
  <si>
    <t>CLORETO DE SÓDIO 10% (100MG/ML)10ML INJ. IVFLUMAZENIL 0,1MG/ML 10ML INJ.IV</t>
  </si>
  <si>
    <t>5067</t>
  </si>
  <si>
    <t>8630</t>
  </si>
  <si>
    <t>0043</t>
  </si>
  <si>
    <t>CLORETO DE SÓDIO 3,5G + CLORETO DE POTÁSSIO 1,5G + CITRATO DE SÓDIO DI-HIDRATADO 2,9G + GLICOSE, 20G SACHÊ – SAIS DE REIDRATAÇÃO ORAL</t>
  </si>
  <si>
    <t>5068</t>
  </si>
  <si>
    <t>9086</t>
  </si>
  <si>
    <t>0044</t>
  </si>
  <si>
    <t>CLORETO DE SÓDIO 6MG/ML + CLORETO DE POTÁSSIO 0,3MG/ML + CLORETO DE CÁLCIO 0,2MG/ML + LACTATO DE SÓDIO 3MG/ML 500ML SIST. FECHADO - RINGER LACTATO</t>
  </si>
  <si>
    <t>5063</t>
  </si>
  <si>
    <t>9087</t>
  </si>
  <si>
    <t>0045</t>
  </si>
  <si>
    <t>CLORPROMAZINA 5MG/ML 5ML INJ. IM</t>
  </si>
  <si>
    <t>5069</t>
  </si>
  <si>
    <t>9090</t>
  </si>
  <si>
    <t>0046</t>
  </si>
  <si>
    <t>DEXAMETASONA 2MG/ML 1ML INJ. IV/IM</t>
  </si>
  <si>
    <t>5070</t>
  </si>
  <si>
    <t>9091</t>
  </si>
  <si>
    <t>0047</t>
  </si>
  <si>
    <t>DEXAMETASONA 4MG/ML 2,5ML INJ. IV/IM</t>
  </si>
  <si>
    <t>5071</t>
  </si>
  <si>
    <t>9092</t>
  </si>
  <si>
    <t>0048</t>
  </si>
  <si>
    <t>DIAZEPAM 10MG COMP. VO EMBALAGEM FRACIONÁVEL</t>
  </si>
  <si>
    <t>5072</t>
  </si>
  <si>
    <t>10409</t>
  </si>
  <si>
    <t>0049</t>
  </si>
  <si>
    <t>DICLOFENACO 50MG COMP.VO</t>
  </si>
  <si>
    <t>5073</t>
  </si>
  <si>
    <t>9095</t>
  </si>
  <si>
    <t>0050</t>
  </si>
  <si>
    <t>DICLOFENACO 75MG/ML 3ML INJ. IM</t>
  </si>
  <si>
    <t>5074</t>
  </si>
  <si>
    <t>10424</t>
  </si>
  <si>
    <t>0051</t>
  </si>
  <si>
    <t>DIPIRONA 500MG COMP.VO</t>
  </si>
  <si>
    <t>5076</t>
  </si>
  <si>
    <t>9100</t>
  </si>
  <si>
    <t>0052</t>
  </si>
  <si>
    <t>DIPIRONA 500MG/ML 10ML SOL. ORAL GOTAS</t>
  </si>
  <si>
    <t>5077</t>
  </si>
  <si>
    <t>10411</t>
  </si>
  <si>
    <t>0053</t>
  </si>
  <si>
    <t>DIPIRONA 500MG + PROMETAZINA 5MG + ADIFENINA 10MG COMP.VO</t>
  </si>
  <si>
    <t>5075</t>
  </si>
  <si>
    <t>9262</t>
  </si>
  <si>
    <t>0054</t>
  </si>
  <si>
    <t>ENOXAPARINA SÓDICA 40MG/0,4ML INJ</t>
  </si>
  <si>
    <t>5078</t>
  </si>
  <si>
    <t>7265</t>
  </si>
  <si>
    <t>0055</t>
  </si>
  <si>
    <t>ENOXAPARINA SÓDICA 60MG/0,6ML IV/SC</t>
  </si>
  <si>
    <t>5079</t>
  </si>
  <si>
    <t>9106</t>
  </si>
  <si>
    <t>0056</t>
  </si>
  <si>
    <t>EPINEFRINA 1MG/ML 1ML INJ. IM/IV/SC</t>
  </si>
  <si>
    <t>5080</t>
  </si>
  <si>
    <t>9108</t>
  </si>
  <si>
    <t>0057</t>
  </si>
  <si>
    <t>ESCOPOLAMINA 20MG/ML 1ML INJ. IM/IV/SC</t>
  </si>
  <si>
    <t>5081</t>
  </si>
  <si>
    <t>9109</t>
  </si>
  <si>
    <t>0058</t>
  </si>
  <si>
    <t>ESCOPOLAMINA 4MG/ML + DIPIRONA 500MG/ML 5ML INJ. IV/IM</t>
  </si>
  <si>
    <t>5082</t>
  </si>
  <si>
    <t>12513</t>
  </si>
  <si>
    <t>0059</t>
  </si>
  <si>
    <t>ETOMIDADTO 2MG/ML</t>
  </si>
  <si>
    <t>5083</t>
  </si>
  <si>
    <t>9112</t>
  </si>
  <si>
    <t>0060</t>
  </si>
  <si>
    <t>FENILEFRINA 10MG/ML 1ML INJ. IV/IM/SC</t>
  </si>
  <si>
    <t>5084</t>
  </si>
  <si>
    <t>9113</t>
  </si>
  <si>
    <t>0061</t>
  </si>
  <si>
    <t>FENITOÍNA 50MG/ML 5ML INJ. IV/IM</t>
  </si>
  <si>
    <t>5085</t>
  </si>
  <si>
    <t>9114</t>
  </si>
  <si>
    <t>0062</t>
  </si>
  <si>
    <t>FENTANILA 0,05MG/ML 10ML INJ. IM/IV</t>
  </si>
  <si>
    <t>5086</t>
  </si>
  <si>
    <t>9115</t>
  </si>
  <si>
    <t>0063</t>
  </si>
  <si>
    <t>FENTANILA 0,05MG/ML 2ML INJ. IM/IV</t>
  </si>
  <si>
    <t>5087</t>
  </si>
  <si>
    <t>9116</t>
  </si>
  <si>
    <t>0064</t>
  </si>
  <si>
    <t>FITOMENADIONA 10MG/ML 1ML INJ. IM</t>
  </si>
  <si>
    <t>5088</t>
  </si>
  <si>
    <t>12514</t>
  </si>
  <si>
    <t>0065</t>
  </si>
  <si>
    <t>FLUMAZIL 0,1MG/ML</t>
  </si>
  <si>
    <t>5089</t>
  </si>
  <si>
    <t>9118</t>
  </si>
  <si>
    <t>0066</t>
  </si>
  <si>
    <t>FUROSEMIDA 10MG/ML 2ML INJ. IV/IM</t>
  </si>
  <si>
    <t>5090</t>
  </si>
  <si>
    <t>8894</t>
  </si>
  <si>
    <t>0067</t>
  </si>
  <si>
    <t>FUROSEMIDA 40MG COMP. VO</t>
  </si>
  <si>
    <t>5091</t>
  </si>
  <si>
    <t>9120</t>
  </si>
  <si>
    <t>0068</t>
  </si>
  <si>
    <t>GENTAMICINA 20MG/ML 1ML INJ. IV/IM</t>
  </si>
  <si>
    <t>5092</t>
  </si>
  <si>
    <t>9121</t>
  </si>
  <si>
    <t>0069</t>
  </si>
  <si>
    <t>GENTAMICINA 40MG/ML 1ML INJ. IV/IM</t>
  </si>
  <si>
    <t>5093</t>
  </si>
  <si>
    <t>8634</t>
  </si>
  <si>
    <t>0070</t>
  </si>
  <si>
    <t>GENTAMICINA 40MG/ML 2ML INJ. IV/IM</t>
  </si>
  <si>
    <t>5094</t>
  </si>
  <si>
    <t>9122</t>
  </si>
  <si>
    <t>0071</t>
  </si>
  <si>
    <t>GLICONATO DE CÁLCIO 10% (100MG/ML) 10ML INJ. IV</t>
  </si>
  <si>
    <t>5095</t>
  </si>
  <si>
    <t>9123</t>
  </si>
  <si>
    <t>0072</t>
  </si>
  <si>
    <t>GLICOSE HIPERTÔNICA 25% (250MG/ML) 10ML IV</t>
  </si>
  <si>
    <t>5096</t>
  </si>
  <si>
    <t>9124</t>
  </si>
  <si>
    <t>0073</t>
  </si>
  <si>
    <t>GLICOSE HIPERTÔNICA 50% (500MG/ML) 20ML IV</t>
  </si>
  <si>
    <t>5097</t>
  </si>
  <si>
    <t>9125</t>
  </si>
  <si>
    <t>0074</t>
  </si>
  <si>
    <t>HALOPERIDOL 5MG/ML 1ML INJ. IM</t>
  </si>
  <si>
    <t>5098</t>
  </si>
  <si>
    <t>9127</t>
  </si>
  <si>
    <t>0075</t>
  </si>
  <si>
    <t>HEPARINA SÓDICA 5000UI/ML 5ML INJ. INTRAVENOSA</t>
  </si>
  <si>
    <t>5099</t>
  </si>
  <si>
    <t>9129</t>
  </si>
  <si>
    <t>0076</t>
  </si>
  <si>
    <t>HIDROCORTISONA 500MG PÓ LIOFILIZADO INJ. IV/IM</t>
  </si>
  <si>
    <t>5100</t>
  </si>
  <si>
    <t>12515</t>
  </si>
  <si>
    <t>0077</t>
  </si>
  <si>
    <t>HIDROCORTIZONA 100MG PÓ LIOFILIZADO</t>
  </si>
  <si>
    <t>5101</t>
  </si>
  <si>
    <t>9130</t>
  </si>
  <si>
    <t>0078</t>
  </si>
  <si>
    <t>IBUPROFENO 50MG/ML 30ML SOL. ORAL GOTAS</t>
  </si>
  <si>
    <t>5102</t>
  </si>
  <si>
    <t>10400</t>
  </si>
  <si>
    <t>0079</t>
  </si>
  <si>
    <t>IMUNOGLOBULINA ANTI-RH(D) 300MCG/ML 2ML SOL. INJETÁVEL</t>
  </si>
  <si>
    <t>5103</t>
  </si>
  <si>
    <t>10401</t>
  </si>
  <si>
    <t>0080</t>
  </si>
  <si>
    <t>INSULINA HUMANA NPH 100UI/ML 10ML SUSPENSAO INJETÁVEL</t>
  </si>
  <si>
    <t>5104</t>
  </si>
  <si>
    <t>10402</t>
  </si>
  <si>
    <t>0081</t>
  </si>
  <si>
    <t>INSULINA HUMANA REGULAR 100UI/ML 10ML SOLUÇAO INJETÁVEL</t>
  </si>
  <si>
    <t>5105</t>
  </si>
  <si>
    <t>10403</t>
  </si>
  <si>
    <t>0082</t>
  </si>
  <si>
    <t>ISOSSORBIDA 5MG COMP.SUBLINGUAL</t>
  </si>
  <si>
    <t>5106</t>
  </si>
  <si>
    <t>7308</t>
  </si>
  <si>
    <t>0083</t>
  </si>
  <si>
    <t>LACTULOSE 667MG/ML 120ML XAROPE</t>
  </si>
  <si>
    <t>5107</t>
  </si>
  <si>
    <t>9040</t>
  </si>
  <si>
    <t>0084</t>
  </si>
  <si>
    <t>LEVOFLOXACINO 5MG/ML 150ML SIST. FECHADO</t>
  </si>
  <si>
    <t>5108</t>
  </si>
  <si>
    <t>12516</t>
  </si>
  <si>
    <t>0085</t>
  </si>
  <si>
    <t>LIDOCAINA 10% 50ML SPRAY</t>
  </si>
  <si>
    <t>5109</t>
  </si>
  <si>
    <t>9138</t>
  </si>
  <si>
    <t>0086</t>
  </si>
  <si>
    <t>LIDOCAÍNA 2% 20ML SOL. INJETÁVEL - SEM VASOCONSTRITOR</t>
  </si>
  <si>
    <t>5110</t>
  </si>
  <si>
    <t>7311</t>
  </si>
  <si>
    <t>0087</t>
  </si>
  <si>
    <t>LIDOCAÍNA 2% 30G GELÉIA: USO TÓPICO.</t>
  </si>
  <si>
    <t>TB</t>
  </si>
  <si>
    <t>5111</t>
  </si>
  <si>
    <t>8895</t>
  </si>
  <si>
    <t>0088</t>
  </si>
  <si>
    <t>LOSARTANA 50MG COMP. VO</t>
  </si>
  <si>
    <t>5112</t>
  </si>
  <si>
    <t>2232</t>
  </si>
  <si>
    <t>0089</t>
  </si>
  <si>
    <t>MANITOL 20% 250ML SISTEMA FECHADO</t>
  </si>
  <si>
    <t>5113</t>
  </si>
  <si>
    <t>11286</t>
  </si>
  <si>
    <t>0090</t>
  </si>
  <si>
    <t>MEROPENEM 1G</t>
  </si>
  <si>
    <t>AMPOLA</t>
  </si>
  <si>
    <t>5114</t>
  </si>
  <si>
    <t>0091</t>
  </si>
  <si>
    <t>5161</t>
  </si>
  <si>
    <t>9140</t>
  </si>
  <si>
    <t>0092</t>
  </si>
  <si>
    <t>METARAMINOL 10MG/ML 1ML INJ. IM/IV/SC</t>
  </si>
  <si>
    <t>5115</t>
  </si>
  <si>
    <t>10413</t>
  </si>
  <si>
    <t>0093</t>
  </si>
  <si>
    <t>METILDOPA 500MG COMP.VO</t>
  </si>
  <si>
    <t>5116</t>
  </si>
  <si>
    <t>9142</t>
  </si>
  <si>
    <t>0094</t>
  </si>
  <si>
    <t>METOCLOPRAMIDA 5MG/ML 2ML INJ. IM/IV</t>
  </si>
  <si>
    <t>5117</t>
  </si>
  <si>
    <t>9143</t>
  </si>
  <si>
    <t>0095</t>
  </si>
  <si>
    <t>METOPROLOL 1MG/ML 5ML INJ. IV</t>
  </si>
  <si>
    <t>5118</t>
  </si>
  <si>
    <t>7317</t>
  </si>
  <si>
    <t>0096</t>
  </si>
  <si>
    <t>METRONIDAZOL 5MG/ML 100ML SIST. FECHADO</t>
  </si>
  <si>
    <t>5119</t>
  </si>
  <si>
    <t>9144</t>
  </si>
  <si>
    <t>0097</t>
  </si>
  <si>
    <t>MIDAZOLAN 5MG/ML 10ML INJ. IV/IM/RETAL</t>
  </si>
  <si>
    <t>5120</t>
  </si>
  <si>
    <t>9145</t>
  </si>
  <si>
    <t>0098</t>
  </si>
  <si>
    <t>MIDAZOLAN 5MG/ML 3ML INJ. IV/IM/RETAL</t>
  </si>
  <si>
    <t>5121</t>
  </si>
  <si>
    <t>9148</t>
  </si>
  <si>
    <t>0099</t>
  </si>
  <si>
    <t>MORFINA 0,2MG/ML 1ML INJ. IV/IM/PERID</t>
  </si>
  <si>
    <t>5122</t>
  </si>
  <si>
    <t>9149</t>
  </si>
  <si>
    <t>0100</t>
  </si>
  <si>
    <t>MORFINA 10MG/ML 1ML INJ. IV/IM/PERID</t>
  </si>
  <si>
    <t>5123</t>
  </si>
  <si>
    <t>9150</t>
  </si>
  <si>
    <t>0101</t>
  </si>
  <si>
    <t>NALOXONA 0,4MG/ML 1ML INJ. IM/IV/SC</t>
  </si>
  <si>
    <t>5124</t>
  </si>
  <si>
    <t>9151</t>
  </si>
  <si>
    <t>0102</t>
  </si>
  <si>
    <t>NEOMICINA 5MG + BACITRACINA ZÍNICA 250UI/G 10G POMADA</t>
  </si>
  <si>
    <t>5125</t>
  </si>
  <si>
    <t>11314</t>
  </si>
  <si>
    <t>0103</t>
  </si>
  <si>
    <t>NIFEDIPINO 10MG COMP.VO</t>
  </si>
  <si>
    <t>5126</t>
  </si>
  <si>
    <t>10414</t>
  </si>
  <si>
    <t>0104</t>
  </si>
  <si>
    <t>NIFEDIPINO 20MG COMP.VO</t>
  </si>
  <si>
    <t>5127</t>
  </si>
  <si>
    <t>9156</t>
  </si>
  <si>
    <t>0105</t>
  </si>
  <si>
    <t>NOREPINEFRINA 2MG/ML 4ML INJ. IV</t>
  </si>
  <si>
    <t>5128</t>
  </si>
  <si>
    <t>9158</t>
  </si>
  <si>
    <t>0106</t>
  </si>
  <si>
    <t>ÓLEO MINERAL 100% 100ML USO VO/TÓPICO</t>
  </si>
  <si>
    <t>5129</t>
  </si>
  <si>
    <t>10415</t>
  </si>
  <si>
    <t>0107</t>
  </si>
  <si>
    <t>OMEPRAZOL 20MG COMP. VO</t>
  </si>
  <si>
    <t>COMP</t>
  </si>
  <si>
    <t>5130</t>
  </si>
  <si>
    <t>9159</t>
  </si>
  <si>
    <t>0108</t>
  </si>
  <si>
    <t>OMEPRAZOL 40MG PÓ LIOFILIZADO INJ. IV</t>
  </si>
  <si>
    <t>5131</t>
  </si>
  <si>
    <t>10417</t>
  </si>
  <si>
    <t>0109</t>
  </si>
  <si>
    <t>PANTOPRAZOL 40MG/ML PÓ LIOFILIZADO INJ</t>
  </si>
  <si>
    <t>5132</t>
  </si>
  <si>
    <t>9162</t>
  </si>
  <si>
    <t>0110</t>
  </si>
  <si>
    <t>PARACETAMOL 200MG/ML 15ML SOL. ORAL GOTAS</t>
  </si>
  <si>
    <t>5133</t>
  </si>
  <si>
    <t>8897</t>
  </si>
  <si>
    <t>0111</t>
  </si>
  <si>
    <t>PETIDINA 50MG/ML 2ML INJ. IM/IV/SC</t>
  </si>
  <si>
    <t>5134</t>
  </si>
  <si>
    <t>12518</t>
  </si>
  <si>
    <t>0112</t>
  </si>
  <si>
    <t>PIPERACICLINA 4G SÓDICA + TAZOBACTAN 500MG</t>
  </si>
  <si>
    <t>5135</t>
  </si>
  <si>
    <t>7339</t>
  </si>
  <si>
    <t>0113</t>
  </si>
  <si>
    <t>PREDNISOLONA 3MG/ML 60ML SOL. ORAL</t>
  </si>
  <si>
    <t>5136</t>
  </si>
  <si>
    <t>9163</t>
  </si>
  <si>
    <t>0114</t>
  </si>
  <si>
    <t>PROMETAZINA 25MG/ML 2ML INJ IM</t>
  </si>
  <si>
    <t>5137</t>
  </si>
  <si>
    <t>10420</t>
  </si>
  <si>
    <t>0115</t>
  </si>
  <si>
    <t xml:space="preserve">PROPRANOLOL 40MG COMP.VO: 
</t>
  </si>
  <si>
    <t>5138</t>
  </si>
  <si>
    <t>7344</t>
  </si>
  <si>
    <t>0116</t>
  </si>
  <si>
    <t>ROCURÔNIO 10MG/ML 5ML IV</t>
  </si>
  <si>
    <t>5139</t>
  </si>
  <si>
    <t>9170</t>
  </si>
  <si>
    <t>0117</t>
  </si>
  <si>
    <t>SOLUÇÃO ENEMA DE GLICERINA 12% 500ML SOL. RETAL SIST. FECHADO</t>
  </si>
  <si>
    <t>5140</t>
  </si>
  <si>
    <t>7349</t>
  </si>
  <si>
    <t>0118</t>
  </si>
  <si>
    <t>SOLUÇÃO FISIOLÓGICA 0,9% 1000ML SIST. FECHADO</t>
  </si>
  <si>
    <t>5142</t>
  </si>
  <si>
    <t>0119</t>
  </si>
  <si>
    <t>5162</t>
  </si>
  <si>
    <t>7350</t>
  </si>
  <si>
    <t>0120</t>
  </si>
  <si>
    <t>SOLUÇÃO FISIOLÓGICA 0,9% 100ML SIST. FECHADO</t>
  </si>
  <si>
    <t>5143</t>
  </si>
  <si>
    <t>0121</t>
  </si>
  <si>
    <t>5163</t>
  </si>
  <si>
    <t>7351</t>
  </si>
  <si>
    <t>0122</t>
  </si>
  <si>
    <t>SOLUÇÃO FISIOLÓGICA 0,9% 250ML SIST. FECHADO</t>
  </si>
  <si>
    <t>5141</t>
  </si>
  <si>
    <t>0123</t>
  </si>
  <si>
    <t>5164</t>
  </si>
  <si>
    <t>7352</t>
  </si>
  <si>
    <t>0124</t>
  </si>
  <si>
    <t>SOLUÇÃO FISIOLÓGICA 0,9% 500ML SIST. FECHADO</t>
  </si>
  <si>
    <t>5144</t>
  </si>
  <si>
    <t>0125</t>
  </si>
  <si>
    <t>5165</t>
  </si>
  <si>
    <t>7354</t>
  </si>
  <si>
    <t>0126</t>
  </si>
  <si>
    <t>SOLUÇÃO GLICOFISIOLÓGICA (GLICOSE 5% + CLORETO DE SÓDIO 0,9%) 250ML SIST. FECHADO</t>
  </si>
  <si>
    <t>5146</t>
  </si>
  <si>
    <t>7355</t>
  </si>
  <si>
    <t>0127</t>
  </si>
  <si>
    <t>SOLUÇÃO GLICOFISIOLÓGICA (GLICOSE 5% + CLORETO DE SÓDIO 0,9%) 500ML SIST. FECHADO</t>
  </si>
  <si>
    <t>5145</t>
  </si>
  <si>
    <t>7356</t>
  </si>
  <si>
    <t>0128</t>
  </si>
  <si>
    <t>SOLUÇÃO GLICOSADA 5% 100ML SIST. FECHADO</t>
  </si>
  <si>
    <t>5148</t>
  </si>
  <si>
    <t>7357</t>
  </si>
  <si>
    <t>0129</t>
  </si>
  <si>
    <t>SOLUÇÃO GLICOSADA 5% 250ML SIST. FECHADO</t>
  </si>
  <si>
    <t>5147</t>
  </si>
  <si>
    <t>7358</t>
  </si>
  <si>
    <t>0130</t>
  </si>
  <si>
    <t>SOLUÇÃO GLICOSADA 5% 500ML SIST. FECHADO</t>
  </si>
  <si>
    <t>5149</t>
  </si>
  <si>
    <t>0131</t>
  </si>
  <si>
    <t>5166</t>
  </si>
  <si>
    <t>9471</t>
  </si>
  <si>
    <t>0132</t>
  </si>
  <si>
    <t>SUFENTANILA 50MCG/ML 5ML INJETAVEL IV</t>
  </si>
  <si>
    <t>5150</t>
  </si>
  <si>
    <t>12519</t>
  </si>
  <si>
    <t>0133</t>
  </si>
  <si>
    <t>SUGAMADEX 100MG/ML 2ML</t>
  </si>
  <si>
    <t>5151</t>
  </si>
  <si>
    <t>7360</t>
  </si>
  <si>
    <t>0134</t>
  </si>
  <si>
    <t>SULFADIAZINA DE PRATA 10MG/G 50G CREME</t>
  </si>
  <si>
    <t>5152</t>
  </si>
  <si>
    <t>9171</t>
  </si>
  <si>
    <t>0135</t>
  </si>
  <si>
    <t>SULFATO DE MAGNÉSIO 50% (0,5G/ML) 10ML INJ. IV/IM</t>
  </si>
  <si>
    <t>5153</t>
  </si>
  <si>
    <t>9173</t>
  </si>
  <si>
    <t>0136</t>
  </si>
  <si>
    <t>TENOXICAM 40MG PÓ LIOFILIZADO INJ. IV/IM</t>
  </si>
  <si>
    <t>5154</t>
  </si>
  <si>
    <t>0137</t>
  </si>
  <si>
    <t>5167</t>
  </si>
  <si>
    <t>9174</t>
  </si>
  <si>
    <t>0138</t>
  </si>
  <si>
    <t>TERBUTALINA 0,5MG/ML 1ML INJ. IV/SC</t>
  </si>
  <si>
    <t>5155</t>
  </si>
  <si>
    <t>9175</t>
  </si>
  <si>
    <t>0139</t>
  </si>
  <si>
    <t>TRAMADOL 50MG COMP. VO EMBALAGEM FRACIONÁVEL</t>
  </si>
  <si>
    <t>5156</t>
  </si>
  <si>
    <t>9176</t>
  </si>
  <si>
    <t>0140</t>
  </si>
  <si>
    <t>TRAMADOL 50MG/ML 2ML INJ. IM/IV/SC</t>
  </si>
  <si>
    <t>5157</t>
  </si>
  <si>
    <t>9177</t>
  </si>
  <si>
    <t>0141</t>
  </si>
  <si>
    <t>VANCOMICINA 500MG PÓ LIOFILIZADO INJ. IV</t>
  </si>
  <si>
    <t>5158</t>
  </si>
  <si>
    <t>10404</t>
  </si>
  <si>
    <t>0142</t>
  </si>
  <si>
    <t>VASOPRESSINA 20U/ML INJ</t>
  </si>
  <si>
    <t>5159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</si>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</sst>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85" zoomScaleNormal="85" zoomScalePageLayoutView="0" workbookViewId="0" topLeftCell="B1">
      <selection activeCell="C12" sqref="C12:M12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6000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6">SUM(G15:G15)</f>
        <v>0</v>
      </c>
      <c r="L15" s="6">
        <v>1.4775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36</v>
      </c>
      <c r="E16" s="6">
        <v>600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11.905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23</v>
      </c>
      <c r="E17" s="6">
        <v>400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7.7</v>
      </c>
      <c r="M17" s="6" t="s">
        <v>38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36</v>
      </c>
      <c r="E18" s="6">
        <v>60000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0.4629</v>
      </c>
      <c r="M18" s="6" t="s">
        <v>38</v>
      </c>
    </row>
    <row r="19" spans="1:13" ht="12.75">
      <c r="A19" s="7" t="s">
        <v>51</v>
      </c>
      <c r="B19" s="7" t="s">
        <v>52</v>
      </c>
      <c r="C19" s="4" t="s">
        <v>53</v>
      </c>
      <c r="D19" s="4" t="s">
        <v>23</v>
      </c>
      <c r="E19" s="6">
        <v>400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7.7513</v>
      </c>
      <c r="M19" s="6" t="s">
        <v>38</v>
      </c>
    </row>
    <row r="20" spans="1:13" ht="12.75">
      <c r="A20" s="7" t="s">
        <v>55</v>
      </c>
      <c r="B20" s="7" t="s">
        <v>56</v>
      </c>
      <c r="C20" s="4" t="s">
        <v>57</v>
      </c>
      <c r="D20" s="4" t="s">
        <v>36</v>
      </c>
      <c r="E20" s="6">
        <v>20000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0.6795</v>
      </c>
      <c r="M20" s="6" t="s">
        <v>38</v>
      </c>
    </row>
    <row r="21" spans="1:13" ht="12.75">
      <c r="A21" s="7" t="s">
        <v>59</v>
      </c>
      <c r="B21" s="7" t="s">
        <v>60</v>
      </c>
      <c r="C21" s="4" t="s">
        <v>61</v>
      </c>
      <c r="D21" s="4" t="s">
        <v>62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242.01</v>
      </c>
      <c r="M21" s="6" t="s">
        <v>38</v>
      </c>
    </row>
    <row r="22" spans="1:13" ht="12.75">
      <c r="A22" s="7" t="s">
        <v>64</v>
      </c>
      <c r="B22" s="7" t="s">
        <v>65</v>
      </c>
      <c r="C22" s="4" t="s">
        <v>66</v>
      </c>
      <c r="D22" s="4" t="s">
        <v>36</v>
      </c>
      <c r="E22" s="6">
        <v>1000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5.4833</v>
      </c>
      <c r="M22" s="6" t="s">
        <v>38</v>
      </c>
    </row>
    <row r="23" spans="1:13" ht="12.75">
      <c r="A23" s="7" t="s">
        <v>68</v>
      </c>
      <c r="B23" s="7" t="s">
        <v>69</v>
      </c>
      <c r="C23" s="4" t="s">
        <v>70</v>
      </c>
      <c r="D23" s="4" t="s">
        <v>36</v>
      </c>
      <c r="E23" s="6">
        <v>2000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3.5574</v>
      </c>
      <c r="M23" s="6" t="s">
        <v>38</v>
      </c>
    </row>
    <row r="24" spans="1:13" ht="12.75">
      <c r="A24" s="7" t="s">
        <v>72</v>
      </c>
      <c r="B24" s="7" t="s">
        <v>73</v>
      </c>
      <c r="C24" s="4" t="s">
        <v>74</v>
      </c>
      <c r="D24" s="4" t="s">
        <v>36</v>
      </c>
      <c r="E24" s="6">
        <v>2000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30.6151</v>
      </c>
      <c r="M24" s="6" t="s">
        <v>38</v>
      </c>
    </row>
    <row r="25" spans="1:13" ht="12.75">
      <c r="A25" s="7" t="s">
        <v>76</v>
      </c>
      <c r="B25" s="7" t="s">
        <v>77</v>
      </c>
      <c r="C25" s="4" t="s">
        <v>78</v>
      </c>
      <c r="D25" s="4" t="s">
        <v>62</v>
      </c>
      <c r="E25" s="6">
        <v>1000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6.6698</v>
      </c>
      <c r="M25" s="6" t="s">
        <v>38</v>
      </c>
    </row>
    <row r="26" spans="1:13" ht="12.75">
      <c r="A26" s="7" t="s">
        <v>80</v>
      </c>
      <c r="B26" s="7" t="s">
        <v>81</v>
      </c>
      <c r="C26" s="4" t="s">
        <v>82</v>
      </c>
      <c r="D26" s="4" t="s">
        <v>36</v>
      </c>
      <c r="E26" s="6">
        <v>1000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4.5728</v>
      </c>
      <c r="M26" s="6" t="s">
        <v>38</v>
      </c>
    </row>
    <row r="27" spans="1:13" ht="12.75">
      <c r="A27" s="7" t="s">
        <v>84</v>
      </c>
      <c r="B27" s="7" t="s">
        <v>85</v>
      </c>
      <c r="C27" s="4" t="s">
        <v>86</v>
      </c>
      <c r="D27" s="4" t="s">
        <v>36</v>
      </c>
      <c r="E27" s="6">
        <v>2000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9.9216</v>
      </c>
      <c r="M27" s="6" t="s">
        <v>38</v>
      </c>
    </row>
    <row r="28" spans="1:13" ht="12.75">
      <c r="A28" s="7" t="s">
        <v>88</v>
      </c>
      <c r="B28" s="7" t="s">
        <v>89</v>
      </c>
      <c r="C28" s="4" t="s">
        <v>90</v>
      </c>
      <c r="D28" s="4" t="s">
        <v>36</v>
      </c>
      <c r="E28" s="6">
        <v>3000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1.1477</v>
      </c>
      <c r="M28" s="6" t="s">
        <v>38</v>
      </c>
    </row>
    <row r="29" spans="1:13" ht="12.75">
      <c r="A29" s="7" t="s">
        <v>92</v>
      </c>
      <c r="B29" s="7" t="s">
        <v>93</v>
      </c>
      <c r="C29" s="4" t="s">
        <v>94</v>
      </c>
      <c r="D29" s="4" t="s">
        <v>23</v>
      </c>
      <c r="E29" s="6">
        <v>3000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1.16</v>
      </c>
      <c r="M29" s="6" t="s">
        <v>38</v>
      </c>
    </row>
    <row r="30" spans="1:13" ht="12.75">
      <c r="A30" s="7" t="s">
        <v>96</v>
      </c>
      <c r="B30" s="7" t="s">
        <v>97</v>
      </c>
      <c r="C30" s="4" t="s">
        <v>98</v>
      </c>
      <c r="D30" s="4" t="s">
        <v>36</v>
      </c>
      <c r="E30" s="6">
        <v>1500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9.365</v>
      </c>
      <c r="M30" s="6" t="s">
        <v>38</v>
      </c>
    </row>
    <row r="31" spans="1:13" ht="12.75">
      <c r="A31" s="7" t="s">
        <v>100</v>
      </c>
      <c r="B31" s="7" t="s">
        <v>101</v>
      </c>
      <c r="C31" s="4" t="s">
        <v>102</v>
      </c>
      <c r="D31" s="4" t="s">
        <v>36</v>
      </c>
      <c r="E31" s="6">
        <v>1000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8.815</v>
      </c>
      <c r="M31" s="6" t="s">
        <v>38</v>
      </c>
    </row>
    <row r="32" spans="1:13" ht="12.75">
      <c r="A32" s="7" t="s">
        <v>104</v>
      </c>
      <c r="B32" s="7" t="s">
        <v>105</v>
      </c>
      <c r="C32" s="4" t="s">
        <v>106</v>
      </c>
      <c r="D32" s="4" t="s">
        <v>36</v>
      </c>
      <c r="E32" s="6">
        <v>2000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0.936</v>
      </c>
      <c r="M32" s="6" t="s">
        <v>38</v>
      </c>
    </row>
    <row r="33" spans="1:13" ht="12.75">
      <c r="A33" s="7" t="s">
        <v>108</v>
      </c>
      <c r="B33" s="7" t="s">
        <v>109</v>
      </c>
      <c r="C33" s="4" t="s">
        <v>110</v>
      </c>
      <c r="D33" s="4" t="s">
        <v>36</v>
      </c>
      <c r="E33" s="6">
        <v>500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>
        <v>3.6924</v>
      </c>
      <c r="M33" s="6" t="s">
        <v>38</v>
      </c>
    </row>
    <row r="34" spans="1:13" ht="26.25">
      <c r="A34" s="7" t="s">
        <v>112</v>
      </c>
      <c r="B34" s="7" t="s">
        <v>113</v>
      </c>
      <c r="C34" s="4" t="s">
        <v>114</v>
      </c>
      <c r="D34" s="4" t="s">
        <v>23</v>
      </c>
      <c r="E34" s="6">
        <v>600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>
        <v>0.2121</v>
      </c>
      <c r="M34" s="6" t="s">
        <v>38</v>
      </c>
    </row>
    <row r="35" spans="1:13" ht="12.75">
      <c r="A35" s="7" t="s">
        <v>116</v>
      </c>
      <c r="B35" s="7" t="s">
        <v>117</v>
      </c>
      <c r="C35" s="4" t="s">
        <v>118</v>
      </c>
      <c r="D35" s="4" t="s">
        <v>36</v>
      </c>
      <c r="E35" s="6">
        <v>1000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>
        <v>28.277</v>
      </c>
      <c r="M35" s="6" t="s">
        <v>38</v>
      </c>
    </row>
    <row r="36" spans="1:13" ht="26.25">
      <c r="A36" s="7" t="s">
        <v>120</v>
      </c>
      <c r="B36" s="7" t="s">
        <v>121</v>
      </c>
      <c r="C36" s="4" t="s">
        <v>122</v>
      </c>
      <c r="D36" s="4" t="s">
        <v>36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>
        <v>26.355</v>
      </c>
      <c r="M36" s="6" t="s">
        <v>38</v>
      </c>
    </row>
    <row r="37" spans="1:13" ht="12.75">
      <c r="A37" s="7" t="s">
        <v>124</v>
      </c>
      <c r="B37" s="7" t="s">
        <v>125</v>
      </c>
      <c r="C37" s="4" t="s">
        <v>126</v>
      </c>
      <c r="D37" s="4" t="s">
        <v>36</v>
      </c>
      <c r="E37" s="6">
        <v>12000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>
        <v>5.235</v>
      </c>
      <c r="M37" s="6" t="s">
        <v>38</v>
      </c>
    </row>
    <row r="38" spans="1:13" ht="12.75">
      <c r="A38" s="7" t="s">
        <v>128</v>
      </c>
      <c r="B38" s="7" t="s">
        <v>129</v>
      </c>
      <c r="C38" s="4" t="s">
        <v>130</v>
      </c>
      <c r="D38" s="4" t="s">
        <v>23</v>
      </c>
      <c r="E38" s="6">
        <v>3000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>
        <v>0.0985</v>
      </c>
      <c r="M38" s="6" t="s">
        <v>38</v>
      </c>
    </row>
    <row r="39" spans="1:13" ht="12.75">
      <c r="A39" s="7" t="s">
        <v>132</v>
      </c>
      <c r="B39" s="7" t="s">
        <v>133</v>
      </c>
      <c r="C39" s="4" t="s">
        <v>134</v>
      </c>
      <c r="D39" s="4" t="s">
        <v>36</v>
      </c>
      <c r="E39" s="6">
        <v>5000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>
        <v>4.7975</v>
      </c>
      <c r="M39" s="6" t="s">
        <v>38</v>
      </c>
    </row>
    <row r="40" spans="1:13" ht="12.75">
      <c r="A40" s="7" t="s">
        <v>136</v>
      </c>
      <c r="B40" s="7" t="s">
        <v>137</v>
      </c>
      <c r="C40" s="4" t="s">
        <v>138</v>
      </c>
      <c r="D40" s="4" t="s">
        <v>36</v>
      </c>
      <c r="E40" s="6">
        <v>5000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>
        <v>6.274</v>
      </c>
      <c r="M40" s="6" t="s">
        <v>38</v>
      </c>
    </row>
    <row r="41" spans="1:13" ht="12.75">
      <c r="A41" s="7" t="s">
        <v>140</v>
      </c>
      <c r="B41" s="7" t="s">
        <v>141</v>
      </c>
      <c r="C41" s="4" t="s">
        <v>142</v>
      </c>
      <c r="D41" s="4" t="s">
        <v>36</v>
      </c>
      <c r="E41" s="6">
        <v>6000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>
        <v>12.0711</v>
      </c>
      <c r="M41" s="6" t="s">
        <v>38</v>
      </c>
    </row>
    <row r="42" spans="1:13" ht="12.75">
      <c r="A42" s="7" t="s">
        <v>144</v>
      </c>
      <c r="B42" s="7" t="s">
        <v>145</v>
      </c>
      <c r="C42" s="4" t="s">
        <v>146</v>
      </c>
      <c r="D42" s="4" t="s">
        <v>36</v>
      </c>
      <c r="E42" s="6">
        <v>3000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>
        <v>17.7317</v>
      </c>
      <c r="M42" s="6" t="s">
        <v>38</v>
      </c>
    </row>
    <row r="43" spans="1:13" ht="12.75">
      <c r="A43" s="7" t="s">
        <v>148</v>
      </c>
      <c r="B43" s="7" t="s">
        <v>149</v>
      </c>
      <c r="C43" s="4" t="s">
        <v>150</v>
      </c>
      <c r="D43" s="4" t="s">
        <v>36</v>
      </c>
      <c r="E43" s="6">
        <v>16000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>
        <v>4.9125</v>
      </c>
      <c r="M43" s="6" t="s">
        <v>38</v>
      </c>
    </row>
    <row r="44" spans="1:13" ht="12.75">
      <c r="A44" s="7" t="s">
        <v>152</v>
      </c>
      <c r="B44" s="7" t="s">
        <v>153</v>
      </c>
      <c r="C44" s="4" t="s">
        <v>154</v>
      </c>
      <c r="D44" s="4" t="s">
        <v>36</v>
      </c>
      <c r="E44" s="6">
        <v>5400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>
        <v>4.51</v>
      </c>
      <c r="M44" s="6" t="s">
        <v>38</v>
      </c>
    </row>
    <row r="45" spans="1:13" ht="12.75">
      <c r="A45" s="7" t="s">
        <v>156</v>
      </c>
      <c r="B45" s="7" t="s">
        <v>157</v>
      </c>
      <c r="C45" s="4" t="s">
        <v>158</v>
      </c>
      <c r="D45" s="4" t="s">
        <v>36</v>
      </c>
      <c r="E45" s="6">
        <v>3000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>
        <v>2.446</v>
      </c>
      <c r="M45" s="6" t="s">
        <v>38</v>
      </c>
    </row>
    <row r="46" spans="1:13" ht="12.75">
      <c r="A46" s="7" t="s">
        <v>160</v>
      </c>
      <c r="B46" s="7" t="s">
        <v>161</v>
      </c>
      <c r="C46" s="4" t="s">
        <v>162</v>
      </c>
      <c r="D46" s="4" t="s">
        <v>23</v>
      </c>
      <c r="E46" s="6">
        <v>500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>
        <v>0.585</v>
      </c>
      <c r="M46" s="6" t="s">
        <v>38</v>
      </c>
    </row>
    <row r="47" spans="1:13" ht="12.75">
      <c r="A47" s="7" t="s">
        <v>164</v>
      </c>
      <c r="B47" s="7" t="s">
        <v>165</v>
      </c>
      <c r="C47" s="4" t="s">
        <v>166</v>
      </c>
      <c r="D47" s="4" t="s">
        <v>167</v>
      </c>
      <c r="E47" s="6">
        <v>750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168</v>
      </c>
      <c r="J47" s="5" t="s">
        <v>0</v>
      </c>
      <c r="K47" s="6">
        <f aca="true" t="shared" si="3" ref="K47:K78">SUM(G47:G47)</f>
        <v>0</v>
      </c>
      <c r="L47" s="6">
        <v>81.3641</v>
      </c>
      <c r="M47" s="6" t="s">
        <v>169</v>
      </c>
    </row>
    <row r="48" spans="1:13" ht="12.75">
      <c r="A48" s="7" t="s">
        <v>164</v>
      </c>
      <c r="B48" s="7" t="s">
        <v>170</v>
      </c>
      <c r="C48" s="4" t="s">
        <v>166</v>
      </c>
      <c r="D48" s="4" t="s">
        <v>167</v>
      </c>
      <c r="E48" s="6">
        <v>250</v>
      </c>
      <c r="F48" s="8">
        <v>0</v>
      </c>
      <c r="G48" s="6">
        <f t="shared" si="2"/>
        <v>0</v>
      </c>
      <c r="H48" s="9" t="s">
        <v>0</v>
      </c>
      <c r="I48" s="7" t="s">
        <v>171</v>
      </c>
      <c r="J48" s="5" t="s">
        <v>0</v>
      </c>
      <c r="K48" s="6">
        <f t="shared" si="3"/>
        <v>0</v>
      </c>
      <c r="L48" s="6">
        <v>81.3641</v>
      </c>
      <c r="M48" s="6" t="s">
        <v>38</v>
      </c>
    </row>
    <row r="49" spans="1:13" ht="12.75">
      <c r="A49" s="7" t="s">
        <v>172</v>
      </c>
      <c r="B49" s="7" t="s">
        <v>173</v>
      </c>
      <c r="C49" s="4" t="s">
        <v>174</v>
      </c>
      <c r="D49" s="4" t="s">
        <v>23</v>
      </c>
      <c r="E49" s="6">
        <v>1200</v>
      </c>
      <c r="F49" s="8">
        <v>0</v>
      </c>
      <c r="G49" s="6">
        <f t="shared" si="2"/>
        <v>0</v>
      </c>
      <c r="H49" s="9" t="s">
        <v>0</v>
      </c>
      <c r="I49" s="7" t="s">
        <v>175</v>
      </c>
      <c r="J49" s="5" t="s">
        <v>0</v>
      </c>
      <c r="K49" s="6">
        <f t="shared" si="3"/>
        <v>0</v>
      </c>
      <c r="L49" s="6">
        <v>0.3</v>
      </c>
      <c r="M49" s="6" t="s">
        <v>38</v>
      </c>
    </row>
    <row r="50" spans="1:13" ht="12.75">
      <c r="A50" s="7" t="s">
        <v>176</v>
      </c>
      <c r="B50" s="7" t="s">
        <v>177</v>
      </c>
      <c r="C50" s="4" t="s">
        <v>178</v>
      </c>
      <c r="D50" s="4" t="s">
        <v>36</v>
      </c>
      <c r="E50" s="6">
        <v>400</v>
      </c>
      <c r="F50" s="8">
        <v>0</v>
      </c>
      <c r="G50" s="6">
        <f t="shared" si="2"/>
        <v>0</v>
      </c>
      <c r="H50" s="9" t="s">
        <v>0</v>
      </c>
      <c r="I50" s="7" t="s">
        <v>179</v>
      </c>
      <c r="J50" s="5" t="s">
        <v>0</v>
      </c>
      <c r="K50" s="6">
        <f t="shared" si="3"/>
        <v>0</v>
      </c>
      <c r="L50" s="6">
        <v>27.683</v>
      </c>
      <c r="M50" s="6" t="s">
        <v>38</v>
      </c>
    </row>
    <row r="51" spans="1:13" ht="12.75">
      <c r="A51" s="7" t="s">
        <v>180</v>
      </c>
      <c r="B51" s="7" t="s">
        <v>181</v>
      </c>
      <c r="C51" s="4" t="s">
        <v>182</v>
      </c>
      <c r="D51" s="4" t="s">
        <v>36</v>
      </c>
      <c r="E51" s="6">
        <v>10000</v>
      </c>
      <c r="F51" s="8">
        <v>0</v>
      </c>
      <c r="G51" s="6">
        <f t="shared" si="2"/>
        <v>0</v>
      </c>
      <c r="H51" s="9" t="s">
        <v>0</v>
      </c>
      <c r="I51" s="7" t="s">
        <v>183</v>
      </c>
      <c r="J51" s="5" t="s">
        <v>0</v>
      </c>
      <c r="K51" s="6">
        <f t="shared" si="3"/>
        <v>0</v>
      </c>
      <c r="L51" s="6">
        <v>5.9304</v>
      </c>
      <c r="M51" s="6" t="s">
        <v>38</v>
      </c>
    </row>
    <row r="52" spans="1:13" ht="12.75">
      <c r="A52" s="7" t="s">
        <v>184</v>
      </c>
      <c r="B52" s="7" t="s">
        <v>185</v>
      </c>
      <c r="C52" s="4" t="s">
        <v>186</v>
      </c>
      <c r="D52" s="4" t="s">
        <v>23</v>
      </c>
      <c r="E52" s="6">
        <v>1000</v>
      </c>
      <c r="F52" s="8">
        <v>0</v>
      </c>
      <c r="G52" s="6">
        <f t="shared" si="2"/>
        <v>0</v>
      </c>
      <c r="H52" s="9" t="s">
        <v>0</v>
      </c>
      <c r="I52" s="7" t="s">
        <v>187</v>
      </c>
      <c r="J52" s="5" t="s">
        <v>0</v>
      </c>
      <c r="K52" s="6">
        <f t="shared" si="3"/>
        <v>0</v>
      </c>
      <c r="L52" s="6">
        <v>0.35</v>
      </c>
      <c r="M52" s="6" t="s">
        <v>38</v>
      </c>
    </row>
    <row r="53" spans="1:13" ht="12.75">
      <c r="A53" s="7" t="s">
        <v>188</v>
      </c>
      <c r="B53" s="7" t="s">
        <v>189</v>
      </c>
      <c r="C53" s="4" t="s">
        <v>190</v>
      </c>
      <c r="D53" s="4" t="s">
        <v>23</v>
      </c>
      <c r="E53" s="6">
        <v>2000</v>
      </c>
      <c r="F53" s="8">
        <v>0</v>
      </c>
      <c r="G53" s="6">
        <f t="shared" si="2"/>
        <v>0</v>
      </c>
      <c r="H53" s="9" t="s">
        <v>0</v>
      </c>
      <c r="I53" s="7" t="s">
        <v>191</v>
      </c>
      <c r="J53" s="5" t="s">
        <v>0</v>
      </c>
      <c r="K53" s="6">
        <f t="shared" si="3"/>
        <v>0</v>
      </c>
      <c r="L53" s="6">
        <v>0.4876</v>
      </c>
      <c r="M53" s="6" t="s">
        <v>38</v>
      </c>
    </row>
    <row r="54" spans="1:13" ht="12.75">
      <c r="A54" s="7" t="s">
        <v>192</v>
      </c>
      <c r="B54" s="7" t="s">
        <v>193</v>
      </c>
      <c r="C54" s="4" t="s">
        <v>194</v>
      </c>
      <c r="D54" s="4" t="s">
        <v>36</v>
      </c>
      <c r="E54" s="6">
        <v>2000</v>
      </c>
      <c r="F54" s="8">
        <v>0</v>
      </c>
      <c r="G54" s="6">
        <f t="shared" si="2"/>
        <v>0</v>
      </c>
      <c r="H54" s="9" t="s">
        <v>0</v>
      </c>
      <c r="I54" s="7" t="s">
        <v>195</v>
      </c>
      <c r="J54" s="5" t="s">
        <v>0</v>
      </c>
      <c r="K54" s="6">
        <f t="shared" si="3"/>
        <v>0</v>
      </c>
      <c r="L54" s="6">
        <v>0.5225</v>
      </c>
      <c r="M54" s="6" t="s">
        <v>38</v>
      </c>
    </row>
    <row r="55" spans="1:13" ht="12.75">
      <c r="A55" s="7" t="s">
        <v>196</v>
      </c>
      <c r="B55" s="7" t="s">
        <v>197</v>
      </c>
      <c r="C55" s="4" t="s">
        <v>198</v>
      </c>
      <c r="D55" s="4" t="s">
        <v>36</v>
      </c>
      <c r="E55" s="6">
        <v>4000</v>
      </c>
      <c r="F55" s="8">
        <v>0</v>
      </c>
      <c r="G55" s="6">
        <f t="shared" si="2"/>
        <v>0</v>
      </c>
      <c r="H55" s="9" t="s">
        <v>0</v>
      </c>
      <c r="I55" s="7" t="s">
        <v>199</v>
      </c>
      <c r="J55" s="5" t="s">
        <v>0</v>
      </c>
      <c r="K55" s="6">
        <f t="shared" si="3"/>
        <v>0</v>
      </c>
      <c r="L55" s="6">
        <v>1.13</v>
      </c>
      <c r="M55" s="6" t="s">
        <v>38</v>
      </c>
    </row>
    <row r="56" spans="1:13" ht="26.25">
      <c r="A56" s="7" t="s">
        <v>200</v>
      </c>
      <c r="B56" s="7" t="s">
        <v>201</v>
      </c>
      <c r="C56" s="4" t="s">
        <v>202</v>
      </c>
      <c r="D56" s="4" t="s">
        <v>36</v>
      </c>
      <c r="E56" s="6">
        <v>5000</v>
      </c>
      <c r="F56" s="8">
        <v>0</v>
      </c>
      <c r="G56" s="6">
        <f t="shared" si="2"/>
        <v>0</v>
      </c>
      <c r="H56" s="9" t="s">
        <v>0</v>
      </c>
      <c r="I56" s="7" t="s">
        <v>203</v>
      </c>
      <c r="J56" s="5" t="s">
        <v>0</v>
      </c>
      <c r="K56" s="6">
        <f t="shared" si="3"/>
        <v>0</v>
      </c>
      <c r="L56" s="6">
        <v>0.5567</v>
      </c>
      <c r="M56" s="6" t="s">
        <v>38</v>
      </c>
    </row>
    <row r="57" spans="1:13" ht="39">
      <c r="A57" s="7" t="s">
        <v>204</v>
      </c>
      <c r="B57" s="7" t="s">
        <v>205</v>
      </c>
      <c r="C57" s="4" t="s">
        <v>206</v>
      </c>
      <c r="D57" s="4" t="s">
        <v>23</v>
      </c>
      <c r="E57" s="6">
        <v>1000</v>
      </c>
      <c r="F57" s="8">
        <v>0</v>
      </c>
      <c r="G57" s="6">
        <f t="shared" si="2"/>
        <v>0</v>
      </c>
      <c r="H57" s="9" t="s">
        <v>0</v>
      </c>
      <c r="I57" s="7" t="s">
        <v>207</v>
      </c>
      <c r="J57" s="5" t="s">
        <v>0</v>
      </c>
      <c r="K57" s="6">
        <f t="shared" si="3"/>
        <v>0</v>
      </c>
      <c r="L57" s="6">
        <v>3.365</v>
      </c>
      <c r="M57" s="6" t="s">
        <v>38</v>
      </c>
    </row>
    <row r="58" spans="1:13" ht="39">
      <c r="A58" s="7" t="s">
        <v>208</v>
      </c>
      <c r="B58" s="7" t="s">
        <v>209</v>
      </c>
      <c r="C58" s="4" t="s">
        <v>210</v>
      </c>
      <c r="D58" s="4" t="s">
        <v>23</v>
      </c>
      <c r="E58" s="6">
        <v>1000</v>
      </c>
      <c r="F58" s="8">
        <v>0</v>
      </c>
      <c r="G58" s="6">
        <f t="shared" si="2"/>
        <v>0</v>
      </c>
      <c r="H58" s="9" t="s">
        <v>0</v>
      </c>
      <c r="I58" s="7" t="s">
        <v>211</v>
      </c>
      <c r="J58" s="5" t="s">
        <v>0</v>
      </c>
      <c r="K58" s="6">
        <f t="shared" si="3"/>
        <v>0</v>
      </c>
      <c r="L58" s="6">
        <v>13.44</v>
      </c>
      <c r="M58" s="6" t="s">
        <v>38</v>
      </c>
    </row>
    <row r="59" spans="1:13" ht="12.75">
      <c r="A59" s="7" t="s">
        <v>212</v>
      </c>
      <c r="B59" s="7" t="s">
        <v>213</v>
      </c>
      <c r="C59" s="4" t="s">
        <v>214</v>
      </c>
      <c r="D59" s="4" t="s">
        <v>36</v>
      </c>
      <c r="E59" s="6">
        <v>500</v>
      </c>
      <c r="F59" s="8">
        <v>0</v>
      </c>
      <c r="G59" s="6">
        <f t="shared" si="2"/>
        <v>0</v>
      </c>
      <c r="H59" s="9" t="s">
        <v>0</v>
      </c>
      <c r="I59" s="7" t="s">
        <v>215</v>
      </c>
      <c r="J59" s="5" t="s">
        <v>0</v>
      </c>
      <c r="K59" s="6">
        <f t="shared" si="3"/>
        <v>0</v>
      </c>
      <c r="L59" s="6">
        <v>2.6475</v>
      </c>
      <c r="M59" s="6" t="s">
        <v>38</v>
      </c>
    </row>
    <row r="60" spans="1:13" ht="12.75">
      <c r="A60" s="7" t="s">
        <v>216</v>
      </c>
      <c r="B60" s="7" t="s">
        <v>217</v>
      </c>
      <c r="C60" s="4" t="s">
        <v>218</v>
      </c>
      <c r="D60" s="4" t="s">
        <v>36</v>
      </c>
      <c r="E60" s="6">
        <v>1400</v>
      </c>
      <c r="F60" s="8">
        <v>0</v>
      </c>
      <c r="G60" s="6">
        <f t="shared" si="2"/>
        <v>0</v>
      </c>
      <c r="H60" s="9" t="s">
        <v>0</v>
      </c>
      <c r="I60" s="7" t="s">
        <v>219</v>
      </c>
      <c r="J60" s="5" t="s">
        <v>0</v>
      </c>
      <c r="K60" s="6">
        <f t="shared" si="3"/>
        <v>0</v>
      </c>
      <c r="L60" s="6">
        <v>1.1725</v>
      </c>
      <c r="M60" s="6" t="s">
        <v>38</v>
      </c>
    </row>
    <row r="61" spans="1:13" ht="12.75">
      <c r="A61" s="7" t="s">
        <v>220</v>
      </c>
      <c r="B61" s="7" t="s">
        <v>221</v>
      </c>
      <c r="C61" s="4" t="s">
        <v>222</v>
      </c>
      <c r="D61" s="4" t="s">
        <v>36</v>
      </c>
      <c r="E61" s="6">
        <v>6000</v>
      </c>
      <c r="F61" s="8">
        <v>0</v>
      </c>
      <c r="G61" s="6">
        <f t="shared" si="2"/>
        <v>0</v>
      </c>
      <c r="H61" s="9" t="s">
        <v>0</v>
      </c>
      <c r="I61" s="7" t="s">
        <v>223</v>
      </c>
      <c r="J61" s="5" t="s">
        <v>0</v>
      </c>
      <c r="K61" s="6">
        <f t="shared" si="3"/>
        <v>0</v>
      </c>
      <c r="L61" s="6">
        <v>2.6333</v>
      </c>
      <c r="M61" s="6" t="s">
        <v>38</v>
      </c>
    </row>
    <row r="62" spans="1:13" ht="12.75">
      <c r="A62" s="7" t="s">
        <v>224</v>
      </c>
      <c r="B62" s="7" t="s">
        <v>225</v>
      </c>
      <c r="C62" s="4" t="s">
        <v>226</v>
      </c>
      <c r="D62" s="4" t="s">
        <v>23</v>
      </c>
      <c r="E62" s="6">
        <v>3000</v>
      </c>
      <c r="F62" s="8">
        <v>0</v>
      </c>
      <c r="G62" s="6">
        <f t="shared" si="2"/>
        <v>0</v>
      </c>
      <c r="H62" s="9" t="s">
        <v>0</v>
      </c>
      <c r="I62" s="7" t="s">
        <v>227</v>
      </c>
      <c r="J62" s="5" t="s">
        <v>0</v>
      </c>
      <c r="K62" s="6">
        <f t="shared" si="3"/>
        <v>0</v>
      </c>
      <c r="L62" s="6">
        <v>0.2007</v>
      </c>
      <c r="M62" s="6" t="s">
        <v>38</v>
      </c>
    </row>
    <row r="63" spans="1:13" ht="12.75">
      <c r="A63" s="7" t="s">
        <v>228</v>
      </c>
      <c r="B63" s="7" t="s">
        <v>229</v>
      </c>
      <c r="C63" s="4" t="s">
        <v>230</v>
      </c>
      <c r="D63" s="4" t="s">
        <v>23</v>
      </c>
      <c r="E63" s="6">
        <v>3000</v>
      </c>
      <c r="F63" s="8">
        <v>0</v>
      </c>
      <c r="G63" s="6">
        <f t="shared" si="2"/>
        <v>0</v>
      </c>
      <c r="H63" s="9" t="s">
        <v>0</v>
      </c>
      <c r="I63" s="7" t="s">
        <v>231</v>
      </c>
      <c r="J63" s="5" t="s">
        <v>0</v>
      </c>
      <c r="K63" s="6">
        <f t="shared" si="3"/>
        <v>0</v>
      </c>
      <c r="L63" s="6">
        <v>0.235</v>
      </c>
      <c r="M63" s="6" t="s">
        <v>38</v>
      </c>
    </row>
    <row r="64" spans="1:13" ht="12.75">
      <c r="A64" s="7" t="s">
        <v>232</v>
      </c>
      <c r="B64" s="7" t="s">
        <v>233</v>
      </c>
      <c r="C64" s="4" t="s">
        <v>234</v>
      </c>
      <c r="D64" s="4" t="s">
        <v>36</v>
      </c>
      <c r="E64" s="6">
        <v>5000</v>
      </c>
      <c r="F64" s="8">
        <v>0</v>
      </c>
      <c r="G64" s="6">
        <f t="shared" si="2"/>
        <v>0</v>
      </c>
      <c r="H64" s="9" t="s">
        <v>0</v>
      </c>
      <c r="I64" s="7" t="s">
        <v>235</v>
      </c>
      <c r="J64" s="5" t="s">
        <v>0</v>
      </c>
      <c r="K64" s="6">
        <f t="shared" si="3"/>
        <v>0</v>
      </c>
      <c r="L64" s="6">
        <v>8.4527</v>
      </c>
      <c r="M64" s="6" t="s">
        <v>38</v>
      </c>
    </row>
    <row r="65" spans="1:13" ht="12.75">
      <c r="A65" s="7" t="s">
        <v>236</v>
      </c>
      <c r="B65" s="7" t="s">
        <v>237</v>
      </c>
      <c r="C65" s="4" t="s">
        <v>238</v>
      </c>
      <c r="D65" s="4" t="s">
        <v>23</v>
      </c>
      <c r="E65" s="6">
        <v>10000</v>
      </c>
      <c r="F65" s="8">
        <v>0</v>
      </c>
      <c r="G65" s="6">
        <f t="shared" si="2"/>
        <v>0</v>
      </c>
      <c r="H65" s="9" t="s">
        <v>0</v>
      </c>
      <c r="I65" s="7" t="s">
        <v>239</v>
      </c>
      <c r="J65" s="5" t="s">
        <v>0</v>
      </c>
      <c r="K65" s="6">
        <f t="shared" si="3"/>
        <v>0</v>
      </c>
      <c r="L65" s="6">
        <v>0.222</v>
      </c>
      <c r="M65" s="6" t="s">
        <v>38</v>
      </c>
    </row>
    <row r="66" spans="1:13" ht="12.75">
      <c r="A66" s="7" t="s">
        <v>240</v>
      </c>
      <c r="B66" s="7" t="s">
        <v>241</v>
      </c>
      <c r="C66" s="4" t="s">
        <v>242</v>
      </c>
      <c r="D66" s="4" t="s">
        <v>62</v>
      </c>
      <c r="E66" s="6">
        <v>500</v>
      </c>
      <c r="F66" s="8">
        <v>0</v>
      </c>
      <c r="G66" s="6">
        <f t="shared" si="2"/>
        <v>0</v>
      </c>
      <c r="H66" s="9" t="s">
        <v>0</v>
      </c>
      <c r="I66" s="7" t="s">
        <v>243</v>
      </c>
      <c r="J66" s="5" t="s">
        <v>0</v>
      </c>
      <c r="K66" s="6">
        <f t="shared" si="3"/>
        <v>0</v>
      </c>
      <c r="L66" s="6">
        <v>2.0041</v>
      </c>
      <c r="M66" s="6" t="s">
        <v>38</v>
      </c>
    </row>
    <row r="67" spans="1:13" ht="12.75">
      <c r="A67" s="7" t="s">
        <v>244</v>
      </c>
      <c r="B67" s="7" t="s">
        <v>245</v>
      </c>
      <c r="C67" s="4" t="s">
        <v>246</v>
      </c>
      <c r="D67" s="4" t="s">
        <v>23</v>
      </c>
      <c r="E67" s="6">
        <v>2000</v>
      </c>
      <c r="F67" s="8">
        <v>0</v>
      </c>
      <c r="G67" s="6">
        <f t="shared" si="2"/>
        <v>0</v>
      </c>
      <c r="H67" s="9" t="s">
        <v>0</v>
      </c>
      <c r="I67" s="7" t="s">
        <v>247</v>
      </c>
      <c r="J67" s="5" t="s">
        <v>0</v>
      </c>
      <c r="K67" s="6">
        <f t="shared" si="3"/>
        <v>0</v>
      </c>
      <c r="L67" s="6">
        <v>0.4178</v>
      </c>
      <c r="M67" s="6" t="s">
        <v>38</v>
      </c>
    </row>
    <row r="68" spans="1:13" ht="12.75">
      <c r="A68" s="7" t="s">
        <v>248</v>
      </c>
      <c r="B68" s="7" t="s">
        <v>249</v>
      </c>
      <c r="C68" s="4" t="s">
        <v>250</v>
      </c>
      <c r="D68" s="4" t="s">
        <v>23</v>
      </c>
      <c r="E68" s="6">
        <v>300</v>
      </c>
      <c r="F68" s="8">
        <v>0</v>
      </c>
      <c r="G68" s="6">
        <f t="shared" si="2"/>
        <v>0</v>
      </c>
      <c r="H68" s="9" t="s">
        <v>0</v>
      </c>
      <c r="I68" s="7" t="s">
        <v>251</v>
      </c>
      <c r="J68" s="5" t="s">
        <v>0</v>
      </c>
      <c r="K68" s="6">
        <f t="shared" si="3"/>
        <v>0</v>
      </c>
      <c r="L68" s="6">
        <v>28.9522</v>
      </c>
      <c r="M68" s="6" t="s">
        <v>38</v>
      </c>
    </row>
    <row r="69" spans="1:13" ht="12.75">
      <c r="A69" s="7" t="s">
        <v>252</v>
      </c>
      <c r="B69" s="7" t="s">
        <v>253</v>
      </c>
      <c r="C69" s="4" t="s">
        <v>254</v>
      </c>
      <c r="D69" s="4" t="s">
        <v>36</v>
      </c>
      <c r="E69" s="6">
        <v>300</v>
      </c>
      <c r="F69" s="8">
        <v>0</v>
      </c>
      <c r="G69" s="6">
        <f t="shared" si="2"/>
        <v>0</v>
      </c>
      <c r="H69" s="9" t="s">
        <v>0</v>
      </c>
      <c r="I69" s="7" t="s">
        <v>255</v>
      </c>
      <c r="J69" s="5" t="s">
        <v>0</v>
      </c>
      <c r="K69" s="6">
        <f t="shared" si="3"/>
        <v>0</v>
      </c>
      <c r="L69" s="6">
        <v>33.8696</v>
      </c>
      <c r="M69" s="6" t="s">
        <v>38</v>
      </c>
    </row>
    <row r="70" spans="1:13" ht="12.75">
      <c r="A70" s="7" t="s">
        <v>256</v>
      </c>
      <c r="B70" s="7" t="s">
        <v>257</v>
      </c>
      <c r="C70" s="4" t="s">
        <v>258</v>
      </c>
      <c r="D70" s="4" t="s">
        <v>36</v>
      </c>
      <c r="E70" s="6">
        <v>4000</v>
      </c>
      <c r="F70" s="8">
        <v>0</v>
      </c>
      <c r="G70" s="6">
        <f t="shared" si="2"/>
        <v>0</v>
      </c>
      <c r="H70" s="9" t="s">
        <v>0</v>
      </c>
      <c r="I70" s="7" t="s">
        <v>259</v>
      </c>
      <c r="J70" s="5" t="s">
        <v>0</v>
      </c>
      <c r="K70" s="6">
        <f t="shared" si="3"/>
        <v>0</v>
      </c>
      <c r="L70" s="6">
        <v>1.5725</v>
      </c>
      <c r="M70" s="6" t="s">
        <v>38</v>
      </c>
    </row>
    <row r="71" spans="1:13" ht="12.75">
      <c r="A71" s="7" t="s">
        <v>260</v>
      </c>
      <c r="B71" s="7" t="s">
        <v>261</v>
      </c>
      <c r="C71" s="4" t="s">
        <v>262</v>
      </c>
      <c r="D71" s="4" t="s">
        <v>36</v>
      </c>
      <c r="E71" s="6">
        <v>3000</v>
      </c>
      <c r="F71" s="8">
        <v>0</v>
      </c>
      <c r="G71" s="6">
        <f t="shared" si="2"/>
        <v>0</v>
      </c>
      <c r="H71" s="9" t="s">
        <v>0</v>
      </c>
      <c r="I71" s="7" t="s">
        <v>263</v>
      </c>
      <c r="J71" s="5" t="s">
        <v>0</v>
      </c>
      <c r="K71" s="6">
        <f t="shared" si="3"/>
        <v>0</v>
      </c>
      <c r="L71" s="6">
        <v>1.07</v>
      </c>
      <c r="M71" s="6" t="s">
        <v>38</v>
      </c>
    </row>
    <row r="72" spans="1:13" ht="12.75">
      <c r="A72" s="7" t="s">
        <v>264</v>
      </c>
      <c r="B72" s="7" t="s">
        <v>265</v>
      </c>
      <c r="C72" s="4" t="s">
        <v>266</v>
      </c>
      <c r="D72" s="4" t="s">
        <v>36</v>
      </c>
      <c r="E72" s="6">
        <v>22500</v>
      </c>
      <c r="F72" s="8">
        <v>0</v>
      </c>
      <c r="G72" s="6">
        <f t="shared" si="2"/>
        <v>0</v>
      </c>
      <c r="H72" s="9" t="s">
        <v>0</v>
      </c>
      <c r="I72" s="7" t="s">
        <v>267</v>
      </c>
      <c r="J72" s="5" t="s">
        <v>0</v>
      </c>
      <c r="K72" s="6">
        <f t="shared" si="3"/>
        <v>0</v>
      </c>
      <c r="L72" s="6">
        <v>2.16</v>
      </c>
      <c r="M72" s="6" t="s">
        <v>38</v>
      </c>
    </row>
    <row r="73" spans="1:13" ht="12.75">
      <c r="A73" s="7" t="s">
        <v>268</v>
      </c>
      <c r="B73" s="7" t="s">
        <v>269</v>
      </c>
      <c r="C73" s="4" t="s">
        <v>270</v>
      </c>
      <c r="D73" s="4" t="s">
        <v>36</v>
      </c>
      <c r="E73" s="6">
        <v>600</v>
      </c>
      <c r="F73" s="8">
        <v>0</v>
      </c>
      <c r="G73" s="6">
        <f t="shared" si="2"/>
        <v>0</v>
      </c>
      <c r="H73" s="9" t="s">
        <v>0</v>
      </c>
      <c r="I73" s="7" t="s">
        <v>271</v>
      </c>
      <c r="J73" s="5" t="s">
        <v>0</v>
      </c>
      <c r="K73" s="6">
        <f t="shared" si="3"/>
        <v>0</v>
      </c>
      <c r="L73" s="6">
        <v>14.0567</v>
      </c>
      <c r="M73" s="6" t="s">
        <v>38</v>
      </c>
    </row>
    <row r="74" spans="1:13" ht="12.75">
      <c r="A74" s="7" t="s">
        <v>272</v>
      </c>
      <c r="B74" s="7" t="s">
        <v>273</v>
      </c>
      <c r="C74" s="4" t="s">
        <v>274</v>
      </c>
      <c r="D74" s="4" t="s">
        <v>36</v>
      </c>
      <c r="E74" s="6">
        <v>300</v>
      </c>
      <c r="F74" s="8">
        <v>0</v>
      </c>
      <c r="G74" s="6">
        <f t="shared" si="2"/>
        <v>0</v>
      </c>
      <c r="H74" s="9" t="s">
        <v>0</v>
      </c>
      <c r="I74" s="7" t="s">
        <v>275</v>
      </c>
      <c r="J74" s="5" t="s">
        <v>0</v>
      </c>
      <c r="K74" s="6">
        <f t="shared" si="3"/>
        <v>0</v>
      </c>
      <c r="L74" s="6">
        <v>14.7295</v>
      </c>
      <c r="M74" s="6" t="s">
        <v>38</v>
      </c>
    </row>
    <row r="75" spans="1:13" ht="12.75">
      <c r="A75" s="7" t="s">
        <v>276</v>
      </c>
      <c r="B75" s="7" t="s">
        <v>277</v>
      </c>
      <c r="C75" s="4" t="s">
        <v>278</v>
      </c>
      <c r="D75" s="4" t="s">
        <v>36</v>
      </c>
      <c r="E75" s="6">
        <v>2000</v>
      </c>
      <c r="F75" s="8">
        <v>0</v>
      </c>
      <c r="G75" s="6">
        <f t="shared" si="2"/>
        <v>0</v>
      </c>
      <c r="H75" s="9" t="s">
        <v>0</v>
      </c>
      <c r="I75" s="7" t="s">
        <v>279</v>
      </c>
      <c r="J75" s="5" t="s">
        <v>0</v>
      </c>
      <c r="K75" s="6">
        <f t="shared" si="3"/>
        <v>0</v>
      </c>
      <c r="L75" s="6">
        <v>2.7625</v>
      </c>
      <c r="M75" s="6" t="s">
        <v>38</v>
      </c>
    </row>
    <row r="76" spans="1:13" ht="12.75">
      <c r="A76" s="7" t="s">
        <v>280</v>
      </c>
      <c r="B76" s="7" t="s">
        <v>281</v>
      </c>
      <c r="C76" s="4" t="s">
        <v>282</v>
      </c>
      <c r="D76" s="4" t="s">
        <v>36</v>
      </c>
      <c r="E76" s="6">
        <v>3500</v>
      </c>
      <c r="F76" s="8">
        <v>0</v>
      </c>
      <c r="G76" s="6">
        <f t="shared" si="2"/>
        <v>0</v>
      </c>
      <c r="H76" s="9" t="s">
        <v>0</v>
      </c>
      <c r="I76" s="7" t="s">
        <v>283</v>
      </c>
      <c r="J76" s="5" t="s">
        <v>0</v>
      </c>
      <c r="K76" s="6">
        <f t="shared" si="3"/>
        <v>0</v>
      </c>
      <c r="L76" s="6">
        <v>6.1923</v>
      </c>
      <c r="M76" s="6" t="s">
        <v>38</v>
      </c>
    </row>
    <row r="77" spans="1:13" ht="12.75">
      <c r="A77" s="7" t="s">
        <v>284</v>
      </c>
      <c r="B77" s="7" t="s">
        <v>285</v>
      </c>
      <c r="C77" s="4" t="s">
        <v>286</v>
      </c>
      <c r="D77" s="4" t="s">
        <v>36</v>
      </c>
      <c r="E77" s="6">
        <v>1000</v>
      </c>
      <c r="F77" s="8">
        <v>0</v>
      </c>
      <c r="G77" s="6">
        <f t="shared" si="2"/>
        <v>0</v>
      </c>
      <c r="H77" s="9" t="s">
        <v>0</v>
      </c>
      <c r="I77" s="7" t="s">
        <v>287</v>
      </c>
      <c r="J77" s="5" t="s">
        <v>0</v>
      </c>
      <c r="K77" s="6">
        <f t="shared" si="3"/>
        <v>0</v>
      </c>
      <c r="L77" s="6">
        <v>2.733</v>
      </c>
      <c r="M77" s="6" t="s">
        <v>38</v>
      </c>
    </row>
    <row r="78" spans="1:13" ht="12.75">
      <c r="A78" s="7" t="s">
        <v>288</v>
      </c>
      <c r="B78" s="7" t="s">
        <v>289</v>
      </c>
      <c r="C78" s="4" t="s">
        <v>290</v>
      </c>
      <c r="D78" s="4" t="s">
        <v>36</v>
      </c>
      <c r="E78" s="6">
        <v>2000</v>
      </c>
      <c r="F78" s="8">
        <v>0</v>
      </c>
      <c r="G78" s="6">
        <f t="shared" si="2"/>
        <v>0</v>
      </c>
      <c r="H78" s="9" t="s">
        <v>0</v>
      </c>
      <c r="I78" s="7" t="s">
        <v>291</v>
      </c>
      <c r="J78" s="5" t="s">
        <v>0</v>
      </c>
      <c r="K78" s="6">
        <f t="shared" si="3"/>
        <v>0</v>
      </c>
      <c r="L78" s="6">
        <v>3.1972</v>
      </c>
      <c r="M78" s="6" t="s">
        <v>38</v>
      </c>
    </row>
    <row r="79" spans="1:13" ht="12.75">
      <c r="A79" s="7" t="s">
        <v>292</v>
      </c>
      <c r="B79" s="7" t="s">
        <v>293</v>
      </c>
      <c r="C79" s="4" t="s">
        <v>294</v>
      </c>
      <c r="D79" s="4" t="s">
        <v>36</v>
      </c>
      <c r="E79" s="6">
        <v>200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295</v>
      </c>
      <c r="J79" s="5" t="s">
        <v>0</v>
      </c>
      <c r="K79" s="6">
        <f aca="true" t="shared" si="5" ref="K79:K110">SUM(G79:G79)</f>
        <v>0</v>
      </c>
      <c r="L79" s="6">
        <v>6.8025</v>
      </c>
      <c r="M79" s="6" t="s">
        <v>38</v>
      </c>
    </row>
    <row r="80" spans="1:13" ht="12.75">
      <c r="A80" s="7" t="s">
        <v>296</v>
      </c>
      <c r="B80" s="7" t="s">
        <v>297</v>
      </c>
      <c r="C80" s="4" t="s">
        <v>298</v>
      </c>
      <c r="D80" s="4" t="s">
        <v>36</v>
      </c>
      <c r="E80" s="6">
        <v>10000</v>
      </c>
      <c r="F80" s="8">
        <v>0</v>
      </c>
      <c r="G80" s="6">
        <f t="shared" si="4"/>
        <v>0</v>
      </c>
      <c r="H80" s="9" t="s">
        <v>0</v>
      </c>
      <c r="I80" s="7" t="s">
        <v>299</v>
      </c>
      <c r="J80" s="5" t="s">
        <v>0</v>
      </c>
      <c r="K80" s="6">
        <f t="shared" si="5"/>
        <v>0</v>
      </c>
      <c r="L80" s="6">
        <v>1.8263</v>
      </c>
      <c r="M80" s="6" t="s">
        <v>38</v>
      </c>
    </row>
    <row r="81" spans="1:13" ht="12.75">
      <c r="A81" s="7" t="s">
        <v>300</v>
      </c>
      <c r="B81" s="7" t="s">
        <v>301</v>
      </c>
      <c r="C81" s="4" t="s">
        <v>302</v>
      </c>
      <c r="D81" s="4" t="s">
        <v>23</v>
      </c>
      <c r="E81" s="6">
        <v>1000</v>
      </c>
      <c r="F81" s="8">
        <v>0</v>
      </c>
      <c r="G81" s="6">
        <f t="shared" si="4"/>
        <v>0</v>
      </c>
      <c r="H81" s="9" t="s">
        <v>0</v>
      </c>
      <c r="I81" s="7" t="s">
        <v>303</v>
      </c>
      <c r="J81" s="5" t="s">
        <v>0</v>
      </c>
      <c r="K81" s="6">
        <f t="shared" si="5"/>
        <v>0</v>
      </c>
      <c r="L81" s="6">
        <v>0.0907</v>
      </c>
      <c r="M81" s="6" t="s">
        <v>38</v>
      </c>
    </row>
    <row r="82" spans="1:13" ht="12.75">
      <c r="A82" s="7" t="s">
        <v>304</v>
      </c>
      <c r="B82" s="7" t="s">
        <v>305</v>
      </c>
      <c r="C82" s="4" t="s">
        <v>306</v>
      </c>
      <c r="D82" s="4" t="s">
        <v>36</v>
      </c>
      <c r="E82" s="6">
        <v>1500</v>
      </c>
      <c r="F82" s="8">
        <v>0</v>
      </c>
      <c r="G82" s="6">
        <f t="shared" si="4"/>
        <v>0</v>
      </c>
      <c r="H82" s="9" t="s">
        <v>0</v>
      </c>
      <c r="I82" s="7" t="s">
        <v>307</v>
      </c>
      <c r="J82" s="5" t="s">
        <v>0</v>
      </c>
      <c r="K82" s="6">
        <f t="shared" si="5"/>
        <v>0</v>
      </c>
      <c r="L82" s="6">
        <v>1.6676</v>
      </c>
      <c r="M82" s="6" t="s">
        <v>38</v>
      </c>
    </row>
    <row r="83" spans="1:13" ht="12.75">
      <c r="A83" s="7" t="s">
        <v>308</v>
      </c>
      <c r="B83" s="7" t="s">
        <v>309</v>
      </c>
      <c r="C83" s="4" t="s">
        <v>310</v>
      </c>
      <c r="D83" s="4" t="s">
        <v>36</v>
      </c>
      <c r="E83" s="6">
        <v>1000</v>
      </c>
      <c r="F83" s="8">
        <v>0</v>
      </c>
      <c r="G83" s="6">
        <f t="shared" si="4"/>
        <v>0</v>
      </c>
      <c r="H83" s="9" t="s">
        <v>0</v>
      </c>
      <c r="I83" s="7" t="s">
        <v>311</v>
      </c>
      <c r="J83" s="5" t="s">
        <v>0</v>
      </c>
      <c r="K83" s="6">
        <f t="shared" si="5"/>
        <v>0</v>
      </c>
      <c r="L83" s="6">
        <v>2.3005</v>
      </c>
      <c r="M83" s="6" t="s">
        <v>38</v>
      </c>
    </row>
    <row r="84" spans="1:13" ht="12.75">
      <c r="A84" s="7" t="s">
        <v>312</v>
      </c>
      <c r="B84" s="7" t="s">
        <v>313</v>
      </c>
      <c r="C84" s="4" t="s">
        <v>314</v>
      </c>
      <c r="D84" s="4" t="s">
        <v>36</v>
      </c>
      <c r="E84" s="6">
        <v>3000</v>
      </c>
      <c r="F84" s="8">
        <v>0</v>
      </c>
      <c r="G84" s="6">
        <f t="shared" si="4"/>
        <v>0</v>
      </c>
      <c r="H84" s="9" t="s">
        <v>0</v>
      </c>
      <c r="I84" s="7" t="s">
        <v>315</v>
      </c>
      <c r="J84" s="5" t="s">
        <v>0</v>
      </c>
      <c r="K84" s="6">
        <f t="shared" si="5"/>
        <v>0</v>
      </c>
      <c r="L84" s="6">
        <v>1.4033</v>
      </c>
      <c r="M84" s="6" t="s">
        <v>38</v>
      </c>
    </row>
    <row r="85" spans="1:13" ht="12.75">
      <c r="A85" s="7" t="s">
        <v>316</v>
      </c>
      <c r="B85" s="7" t="s">
        <v>317</v>
      </c>
      <c r="C85" s="4" t="s">
        <v>318</v>
      </c>
      <c r="D85" s="4" t="s">
        <v>36</v>
      </c>
      <c r="E85" s="6">
        <v>2000</v>
      </c>
      <c r="F85" s="8">
        <v>0</v>
      </c>
      <c r="G85" s="6">
        <f t="shared" si="4"/>
        <v>0</v>
      </c>
      <c r="H85" s="9" t="s">
        <v>0</v>
      </c>
      <c r="I85" s="7" t="s">
        <v>319</v>
      </c>
      <c r="J85" s="5" t="s">
        <v>0</v>
      </c>
      <c r="K85" s="6">
        <f t="shared" si="5"/>
        <v>0</v>
      </c>
      <c r="L85" s="6">
        <v>2.1775</v>
      </c>
      <c r="M85" s="6" t="s">
        <v>38</v>
      </c>
    </row>
    <row r="86" spans="1:13" ht="12.75">
      <c r="A86" s="7" t="s">
        <v>320</v>
      </c>
      <c r="B86" s="7" t="s">
        <v>321</v>
      </c>
      <c r="C86" s="4" t="s">
        <v>322</v>
      </c>
      <c r="D86" s="4" t="s">
        <v>36</v>
      </c>
      <c r="E86" s="6">
        <v>2000</v>
      </c>
      <c r="F86" s="8">
        <v>0</v>
      </c>
      <c r="G86" s="6">
        <f t="shared" si="4"/>
        <v>0</v>
      </c>
      <c r="H86" s="9" t="s">
        <v>0</v>
      </c>
      <c r="I86" s="7" t="s">
        <v>323</v>
      </c>
      <c r="J86" s="5" t="s">
        <v>0</v>
      </c>
      <c r="K86" s="6">
        <f t="shared" si="5"/>
        <v>0</v>
      </c>
      <c r="L86" s="6">
        <v>0.585</v>
      </c>
      <c r="M86" s="6" t="s">
        <v>38</v>
      </c>
    </row>
    <row r="87" spans="1:13" ht="12.75">
      <c r="A87" s="7" t="s">
        <v>324</v>
      </c>
      <c r="B87" s="7" t="s">
        <v>325</v>
      </c>
      <c r="C87" s="4" t="s">
        <v>326</v>
      </c>
      <c r="D87" s="4" t="s">
        <v>36</v>
      </c>
      <c r="E87" s="6">
        <v>6000</v>
      </c>
      <c r="F87" s="8">
        <v>0</v>
      </c>
      <c r="G87" s="6">
        <f t="shared" si="4"/>
        <v>0</v>
      </c>
      <c r="H87" s="9" t="s">
        <v>0</v>
      </c>
      <c r="I87" s="7" t="s">
        <v>327</v>
      </c>
      <c r="J87" s="5" t="s">
        <v>0</v>
      </c>
      <c r="K87" s="6">
        <f t="shared" si="5"/>
        <v>0</v>
      </c>
      <c r="L87" s="6">
        <v>1.6795</v>
      </c>
      <c r="M87" s="6" t="s">
        <v>38</v>
      </c>
    </row>
    <row r="88" spans="1:13" ht="12.75">
      <c r="A88" s="7" t="s">
        <v>328</v>
      </c>
      <c r="B88" s="7" t="s">
        <v>329</v>
      </c>
      <c r="C88" s="4" t="s">
        <v>330</v>
      </c>
      <c r="D88" s="4" t="s">
        <v>36</v>
      </c>
      <c r="E88" s="6">
        <v>2000</v>
      </c>
      <c r="F88" s="8">
        <v>0</v>
      </c>
      <c r="G88" s="6">
        <f t="shared" si="4"/>
        <v>0</v>
      </c>
      <c r="H88" s="9" t="s">
        <v>0</v>
      </c>
      <c r="I88" s="7" t="s">
        <v>331</v>
      </c>
      <c r="J88" s="5" t="s">
        <v>0</v>
      </c>
      <c r="K88" s="6">
        <f t="shared" si="5"/>
        <v>0</v>
      </c>
      <c r="L88" s="6">
        <v>2.3688</v>
      </c>
      <c r="M88" s="6" t="s">
        <v>38</v>
      </c>
    </row>
    <row r="89" spans="1:13" ht="12.75">
      <c r="A89" s="7" t="s">
        <v>332</v>
      </c>
      <c r="B89" s="7" t="s">
        <v>333</v>
      </c>
      <c r="C89" s="4" t="s">
        <v>334</v>
      </c>
      <c r="D89" s="4" t="s">
        <v>36</v>
      </c>
      <c r="E89" s="6">
        <v>600</v>
      </c>
      <c r="F89" s="8">
        <v>0</v>
      </c>
      <c r="G89" s="6">
        <f t="shared" si="4"/>
        <v>0</v>
      </c>
      <c r="H89" s="9" t="s">
        <v>0</v>
      </c>
      <c r="I89" s="7" t="s">
        <v>335</v>
      </c>
      <c r="J89" s="5" t="s">
        <v>0</v>
      </c>
      <c r="K89" s="6">
        <f t="shared" si="5"/>
        <v>0</v>
      </c>
      <c r="L89" s="6">
        <v>26.7449</v>
      </c>
      <c r="M89" s="6" t="s">
        <v>38</v>
      </c>
    </row>
    <row r="90" spans="1:13" ht="12.75">
      <c r="A90" s="7" t="s">
        <v>336</v>
      </c>
      <c r="B90" s="7" t="s">
        <v>337</v>
      </c>
      <c r="C90" s="4" t="s">
        <v>338</v>
      </c>
      <c r="D90" s="4" t="s">
        <v>36</v>
      </c>
      <c r="E90" s="6">
        <v>6000</v>
      </c>
      <c r="F90" s="8">
        <v>0</v>
      </c>
      <c r="G90" s="6">
        <f t="shared" si="4"/>
        <v>0</v>
      </c>
      <c r="H90" s="9" t="s">
        <v>0</v>
      </c>
      <c r="I90" s="7" t="s">
        <v>339</v>
      </c>
      <c r="J90" s="5" t="s">
        <v>0</v>
      </c>
      <c r="K90" s="6">
        <f t="shared" si="5"/>
        <v>0</v>
      </c>
      <c r="L90" s="6">
        <v>7.6675</v>
      </c>
      <c r="M90" s="6" t="s">
        <v>38</v>
      </c>
    </row>
    <row r="91" spans="1:13" ht="12.75">
      <c r="A91" s="7" t="s">
        <v>340</v>
      </c>
      <c r="B91" s="7" t="s">
        <v>341</v>
      </c>
      <c r="C91" s="4" t="s">
        <v>342</v>
      </c>
      <c r="D91" s="4" t="s">
        <v>36</v>
      </c>
      <c r="E91" s="6">
        <v>6000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>
        <v>4.662</v>
      </c>
      <c r="M91" s="6" t="s">
        <v>38</v>
      </c>
    </row>
    <row r="92" spans="1:13" ht="12.75">
      <c r="A92" s="7" t="s">
        <v>344</v>
      </c>
      <c r="B92" s="7" t="s">
        <v>345</v>
      </c>
      <c r="C92" s="4" t="s">
        <v>346</v>
      </c>
      <c r="D92" s="4" t="s">
        <v>62</v>
      </c>
      <c r="E92" s="6">
        <v>600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>
        <v>2.8148</v>
      </c>
      <c r="M92" s="6" t="s">
        <v>38</v>
      </c>
    </row>
    <row r="93" spans="1:13" ht="12.75">
      <c r="A93" s="7" t="s">
        <v>348</v>
      </c>
      <c r="B93" s="7" t="s">
        <v>349</v>
      </c>
      <c r="C93" s="4" t="s">
        <v>350</v>
      </c>
      <c r="D93" s="4" t="s">
        <v>62</v>
      </c>
      <c r="E93" s="6">
        <v>120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>
        <v>354.4633</v>
      </c>
      <c r="M93" s="6" t="s">
        <v>38</v>
      </c>
    </row>
    <row r="94" spans="1:13" ht="12.75">
      <c r="A94" s="7" t="s">
        <v>352</v>
      </c>
      <c r="B94" s="7" t="s">
        <v>353</v>
      </c>
      <c r="C94" s="4" t="s">
        <v>354</v>
      </c>
      <c r="D94" s="4" t="s">
        <v>62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>
        <v>43.425</v>
      </c>
      <c r="M94" s="6" t="s">
        <v>38</v>
      </c>
    </row>
    <row r="95" spans="1:13" ht="12.75">
      <c r="A95" s="7" t="s">
        <v>356</v>
      </c>
      <c r="B95" s="7" t="s">
        <v>357</v>
      </c>
      <c r="C95" s="4" t="s">
        <v>358</v>
      </c>
      <c r="D95" s="4" t="s">
        <v>62</v>
      </c>
      <c r="E95" s="6">
        <v>100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>
        <v>41.376</v>
      </c>
      <c r="M95" s="6" t="s">
        <v>38</v>
      </c>
    </row>
    <row r="96" spans="1:13" ht="12.75">
      <c r="A96" s="7" t="s">
        <v>360</v>
      </c>
      <c r="B96" s="7" t="s">
        <v>361</v>
      </c>
      <c r="C96" s="4" t="s">
        <v>362</v>
      </c>
      <c r="D96" s="4" t="s">
        <v>23</v>
      </c>
      <c r="E96" s="6">
        <v>1000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>
        <v>0.484</v>
      </c>
      <c r="M96" s="6" t="s">
        <v>38</v>
      </c>
    </row>
    <row r="97" spans="1:13" ht="12.75">
      <c r="A97" s="7" t="s">
        <v>364</v>
      </c>
      <c r="B97" s="7" t="s">
        <v>365</v>
      </c>
      <c r="C97" s="4" t="s">
        <v>366</v>
      </c>
      <c r="D97" s="4" t="s">
        <v>62</v>
      </c>
      <c r="E97" s="6">
        <v>500</v>
      </c>
      <c r="F97" s="8">
        <v>0</v>
      </c>
      <c r="G97" s="6">
        <f t="shared" si="4"/>
        <v>0</v>
      </c>
      <c r="H97" s="9" t="s">
        <v>0</v>
      </c>
      <c r="I97" s="7" t="s">
        <v>367</v>
      </c>
      <c r="J97" s="5" t="s">
        <v>0</v>
      </c>
      <c r="K97" s="6">
        <f t="shared" si="5"/>
        <v>0</v>
      </c>
      <c r="L97" s="6">
        <v>7.0488</v>
      </c>
      <c r="M97" s="6" t="s">
        <v>38</v>
      </c>
    </row>
    <row r="98" spans="1:13" ht="12.75">
      <c r="A98" s="7" t="s">
        <v>368</v>
      </c>
      <c r="B98" s="7" t="s">
        <v>369</v>
      </c>
      <c r="C98" s="4" t="s">
        <v>370</v>
      </c>
      <c r="D98" s="4" t="s">
        <v>23</v>
      </c>
      <c r="E98" s="6">
        <v>1000</v>
      </c>
      <c r="F98" s="8">
        <v>0</v>
      </c>
      <c r="G98" s="6">
        <f t="shared" si="4"/>
        <v>0</v>
      </c>
      <c r="H98" s="9" t="s">
        <v>0</v>
      </c>
      <c r="I98" s="7" t="s">
        <v>371</v>
      </c>
      <c r="J98" s="5" t="s">
        <v>0</v>
      </c>
      <c r="K98" s="6">
        <f t="shared" si="5"/>
        <v>0</v>
      </c>
      <c r="L98" s="6">
        <v>31.2227</v>
      </c>
      <c r="M98" s="6" t="s">
        <v>38</v>
      </c>
    </row>
    <row r="99" spans="1:13" ht="12.75">
      <c r="A99" s="7" t="s">
        <v>372</v>
      </c>
      <c r="B99" s="7" t="s">
        <v>373</v>
      </c>
      <c r="C99" s="4" t="s">
        <v>374</v>
      </c>
      <c r="D99" s="4" t="s">
        <v>62</v>
      </c>
      <c r="E99" s="6">
        <v>60</v>
      </c>
      <c r="F99" s="8">
        <v>0</v>
      </c>
      <c r="G99" s="6">
        <f t="shared" si="4"/>
        <v>0</v>
      </c>
      <c r="H99" s="9" t="s">
        <v>0</v>
      </c>
      <c r="I99" s="7" t="s">
        <v>375</v>
      </c>
      <c r="J99" s="5" t="s">
        <v>0</v>
      </c>
      <c r="K99" s="6">
        <f t="shared" si="5"/>
        <v>0</v>
      </c>
      <c r="L99" s="6">
        <v>66.8533</v>
      </c>
      <c r="M99" s="6" t="s">
        <v>38</v>
      </c>
    </row>
    <row r="100" spans="1:13" ht="12.75">
      <c r="A100" s="7" t="s">
        <v>376</v>
      </c>
      <c r="B100" s="7" t="s">
        <v>377</v>
      </c>
      <c r="C100" s="4" t="s">
        <v>378</v>
      </c>
      <c r="D100" s="4" t="s">
        <v>62</v>
      </c>
      <c r="E100" s="6">
        <v>1000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>
        <v>6.326</v>
      </c>
      <c r="M100" s="6" t="s">
        <v>38</v>
      </c>
    </row>
    <row r="101" spans="1:13" ht="12.75">
      <c r="A101" s="7" t="s">
        <v>380</v>
      </c>
      <c r="B101" s="7" t="s">
        <v>381</v>
      </c>
      <c r="C101" s="4" t="s">
        <v>382</v>
      </c>
      <c r="D101" s="4" t="s">
        <v>383</v>
      </c>
      <c r="E101" s="6">
        <v>2000</v>
      </c>
      <c r="F101" s="8">
        <v>0</v>
      </c>
      <c r="G101" s="6">
        <f t="shared" si="4"/>
        <v>0</v>
      </c>
      <c r="H101" s="9" t="s">
        <v>0</v>
      </c>
      <c r="I101" s="7" t="s">
        <v>384</v>
      </c>
      <c r="J101" s="5" t="s">
        <v>0</v>
      </c>
      <c r="K101" s="6">
        <f t="shared" si="5"/>
        <v>0</v>
      </c>
      <c r="L101" s="6">
        <v>7.5325</v>
      </c>
      <c r="M101" s="6" t="s">
        <v>38</v>
      </c>
    </row>
    <row r="102" spans="1:13" ht="12.75">
      <c r="A102" s="7" t="s">
        <v>385</v>
      </c>
      <c r="B102" s="7" t="s">
        <v>386</v>
      </c>
      <c r="C102" s="4" t="s">
        <v>387</v>
      </c>
      <c r="D102" s="4" t="s">
        <v>23</v>
      </c>
      <c r="E102" s="6">
        <v>1000</v>
      </c>
      <c r="F102" s="8">
        <v>0</v>
      </c>
      <c r="G102" s="6">
        <f t="shared" si="4"/>
        <v>0</v>
      </c>
      <c r="H102" s="9" t="s">
        <v>0</v>
      </c>
      <c r="I102" s="7" t="s">
        <v>388</v>
      </c>
      <c r="J102" s="5" t="s">
        <v>0</v>
      </c>
      <c r="K102" s="6">
        <f t="shared" si="5"/>
        <v>0</v>
      </c>
      <c r="L102" s="6">
        <v>0.1958</v>
      </c>
      <c r="M102" s="6" t="s">
        <v>38</v>
      </c>
    </row>
    <row r="103" spans="1:13" ht="12.75">
      <c r="A103" s="7" t="s">
        <v>389</v>
      </c>
      <c r="B103" s="7" t="s">
        <v>390</v>
      </c>
      <c r="C103" s="4" t="s">
        <v>391</v>
      </c>
      <c r="D103" s="4" t="s">
        <v>62</v>
      </c>
      <c r="E103" s="6">
        <v>200</v>
      </c>
      <c r="F103" s="8">
        <v>0</v>
      </c>
      <c r="G103" s="6">
        <f t="shared" si="4"/>
        <v>0</v>
      </c>
      <c r="H103" s="9" t="s">
        <v>0</v>
      </c>
      <c r="I103" s="7" t="s">
        <v>392</v>
      </c>
      <c r="J103" s="5" t="s">
        <v>0</v>
      </c>
      <c r="K103" s="6">
        <f t="shared" si="5"/>
        <v>0</v>
      </c>
      <c r="L103" s="6">
        <v>9.1675</v>
      </c>
      <c r="M103" s="6" t="s">
        <v>38</v>
      </c>
    </row>
    <row r="104" spans="1:13" ht="26.25">
      <c r="A104" s="7" t="s">
        <v>393</v>
      </c>
      <c r="B104" s="7" t="s">
        <v>394</v>
      </c>
      <c r="C104" s="4" t="s">
        <v>395</v>
      </c>
      <c r="D104" s="4" t="s">
        <v>396</v>
      </c>
      <c r="E104" s="6">
        <v>3750</v>
      </c>
      <c r="F104" s="8">
        <v>0</v>
      </c>
      <c r="G104" s="6">
        <f t="shared" si="4"/>
        <v>0</v>
      </c>
      <c r="H104" s="9" t="s">
        <v>0</v>
      </c>
      <c r="I104" s="7" t="s">
        <v>397</v>
      </c>
      <c r="J104" s="5" t="s">
        <v>0</v>
      </c>
      <c r="K104" s="6">
        <f t="shared" si="5"/>
        <v>0</v>
      </c>
      <c r="L104" s="6">
        <v>29.0067</v>
      </c>
      <c r="M104" s="6" t="s">
        <v>169</v>
      </c>
    </row>
    <row r="105" spans="1:13" ht="26.25">
      <c r="A105" s="7" t="s">
        <v>393</v>
      </c>
      <c r="B105" s="7" t="s">
        <v>398</v>
      </c>
      <c r="C105" s="4" t="s">
        <v>395</v>
      </c>
      <c r="D105" s="4" t="s">
        <v>396</v>
      </c>
      <c r="E105" s="6">
        <v>1250</v>
      </c>
      <c r="F105" s="8">
        <v>0</v>
      </c>
      <c r="G105" s="6">
        <f t="shared" si="4"/>
        <v>0</v>
      </c>
      <c r="H105" s="9" t="s">
        <v>0</v>
      </c>
      <c r="I105" s="7" t="s">
        <v>399</v>
      </c>
      <c r="J105" s="5" t="s">
        <v>0</v>
      </c>
      <c r="K105" s="6">
        <f t="shared" si="5"/>
        <v>0</v>
      </c>
      <c r="L105" s="6">
        <v>29.0067</v>
      </c>
      <c r="M105" s="6" t="s">
        <v>38</v>
      </c>
    </row>
    <row r="106" spans="1:13" ht="12.75">
      <c r="A106" s="7" t="s">
        <v>400</v>
      </c>
      <c r="B106" s="7" t="s">
        <v>401</v>
      </c>
      <c r="C106" s="4" t="s">
        <v>402</v>
      </c>
      <c r="D106" s="4" t="s">
        <v>36</v>
      </c>
      <c r="E106" s="6">
        <v>500</v>
      </c>
      <c r="F106" s="8">
        <v>0</v>
      </c>
      <c r="G106" s="6">
        <f t="shared" si="4"/>
        <v>0</v>
      </c>
      <c r="H106" s="9" t="s">
        <v>0</v>
      </c>
      <c r="I106" s="7" t="s">
        <v>403</v>
      </c>
      <c r="J106" s="5" t="s">
        <v>0</v>
      </c>
      <c r="K106" s="6">
        <f t="shared" si="5"/>
        <v>0</v>
      </c>
      <c r="L106" s="6">
        <v>29.6764</v>
      </c>
      <c r="M106" s="6" t="s">
        <v>38</v>
      </c>
    </row>
    <row r="107" spans="1:13" ht="12.75">
      <c r="A107" s="7" t="s">
        <v>404</v>
      </c>
      <c r="B107" s="7" t="s">
        <v>405</v>
      </c>
      <c r="C107" s="4" t="s">
        <v>406</v>
      </c>
      <c r="D107" s="4" t="s">
        <v>23</v>
      </c>
      <c r="E107" s="6">
        <v>1000</v>
      </c>
      <c r="F107" s="8">
        <v>0</v>
      </c>
      <c r="G107" s="6">
        <f t="shared" si="4"/>
        <v>0</v>
      </c>
      <c r="H107" s="9" t="s">
        <v>0</v>
      </c>
      <c r="I107" s="7" t="s">
        <v>407</v>
      </c>
      <c r="J107" s="5" t="s">
        <v>0</v>
      </c>
      <c r="K107" s="6">
        <f t="shared" si="5"/>
        <v>0</v>
      </c>
      <c r="L107" s="6">
        <v>1.9762</v>
      </c>
      <c r="M107" s="6" t="s">
        <v>38</v>
      </c>
    </row>
    <row r="108" spans="1:13" ht="12.75">
      <c r="A108" s="7" t="s">
        <v>408</v>
      </c>
      <c r="B108" s="7" t="s">
        <v>409</v>
      </c>
      <c r="C108" s="4" t="s">
        <v>410</v>
      </c>
      <c r="D108" s="4" t="s">
        <v>36</v>
      </c>
      <c r="E108" s="6">
        <v>10000</v>
      </c>
      <c r="F108" s="8">
        <v>0</v>
      </c>
      <c r="G108" s="6">
        <f t="shared" si="4"/>
        <v>0</v>
      </c>
      <c r="H108" s="9" t="s">
        <v>0</v>
      </c>
      <c r="I108" s="7" t="s">
        <v>411</v>
      </c>
      <c r="J108" s="5" t="s">
        <v>0</v>
      </c>
      <c r="K108" s="6">
        <f t="shared" si="5"/>
        <v>0</v>
      </c>
      <c r="L108" s="6">
        <v>0.905</v>
      </c>
      <c r="M108" s="6" t="s">
        <v>38</v>
      </c>
    </row>
    <row r="109" spans="1:13" ht="12.75">
      <c r="A109" s="7" t="s">
        <v>412</v>
      </c>
      <c r="B109" s="7" t="s">
        <v>413</v>
      </c>
      <c r="C109" s="4" t="s">
        <v>414</v>
      </c>
      <c r="D109" s="4" t="s">
        <v>36</v>
      </c>
      <c r="E109" s="6">
        <v>1000</v>
      </c>
      <c r="F109" s="8">
        <v>0</v>
      </c>
      <c r="G109" s="6">
        <f t="shared" si="4"/>
        <v>0</v>
      </c>
      <c r="H109" s="9" t="s">
        <v>0</v>
      </c>
      <c r="I109" s="7" t="s">
        <v>415</v>
      </c>
      <c r="J109" s="5" t="s">
        <v>0</v>
      </c>
      <c r="K109" s="6">
        <f t="shared" si="5"/>
        <v>0</v>
      </c>
      <c r="L109" s="6">
        <v>29.7508</v>
      </c>
      <c r="M109" s="6" t="s">
        <v>38</v>
      </c>
    </row>
    <row r="110" spans="1:13" ht="12.75">
      <c r="A110" s="7" t="s">
        <v>416</v>
      </c>
      <c r="B110" s="7" t="s">
        <v>417</v>
      </c>
      <c r="C110" s="4" t="s">
        <v>418</v>
      </c>
      <c r="D110" s="4" t="s">
        <v>23</v>
      </c>
      <c r="E110" s="6">
        <v>6000</v>
      </c>
      <c r="F110" s="8">
        <v>0</v>
      </c>
      <c r="G110" s="6">
        <f t="shared" si="4"/>
        <v>0</v>
      </c>
      <c r="H110" s="9" t="s">
        <v>0</v>
      </c>
      <c r="I110" s="7" t="s">
        <v>419</v>
      </c>
      <c r="J110" s="5" t="s">
        <v>0</v>
      </c>
      <c r="K110" s="6">
        <f t="shared" si="5"/>
        <v>0</v>
      </c>
      <c r="L110" s="6">
        <v>4.88</v>
      </c>
      <c r="M110" s="6" t="s">
        <v>38</v>
      </c>
    </row>
    <row r="111" spans="1:13" ht="12.75">
      <c r="A111" s="7" t="s">
        <v>420</v>
      </c>
      <c r="B111" s="7" t="s">
        <v>421</v>
      </c>
      <c r="C111" s="4" t="s">
        <v>422</v>
      </c>
      <c r="D111" s="4" t="s">
        <v>36</v>
      </c>
      <c r="E111" s="6">
        <v>8000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423</v>
      </c>
      <c r="J111" s="5" t="s">
        <v>0</v>
      </c>
      <c r="K111" s="6">
        <f aca="true" t="shared" si="7" ref="K111:K142">SUM(G111:G111)</f>
        <v>0</v>
      </c>
      <c r="L111" s="6">
        <v>5.0698</v>
      </c>
      <c r="M111" s="6" t="s">
        <v>38</v>
      </c>
    </row>
    <row r="112" spans="1:13" ht="12.75">
      <c r="A112" s="7" t="s">
        <v>424</v>
      </c>
      <c r="B112" s="7" t="s">
        <v>425</v>
      </c>
      <c r="C112" s="4" t="s">
        <v>426</v>
      </c>
      <c r="D112" s="4" t="s">
        <v>36</v>
      </c>
      <c r="E112" s="6">
        <v>6000</v>
      </c>
      <c r="F112" s="8">
        <v>0</v>
      </c>
      <c r="G112" s="6">
        <f t="shared" si="6"/>
        <v>0</v>
      </c>
      <c r="H112" s="9" t="s">
        <v>0</v>
      </c>
      <c r="I112" s="7" t="s">
        <v>427</v>
      </c>
      <c r="J112" s="5" t="s">
        <v>0</v>
      </c>
      <c r="K112" s="6">
        <f t="shared" si="7"/>
        <v>0</v>
      </c>
      <c r="L112" s="6">
        <v>2.2862</v>
      </c>
      <c r="M112" s="6" t="s">
        <v>38</v>
      </c>
    </row>
    <row r="113" spans="1:13" ht="12.75">
      <c r="A113" s="7" t="s">
        <v>428</v>
      </c>
      <c r="B113" s="7" t="s">
        <v>429</v>
      </c>
      <c r="C113" s="4" t="s">
        <v>430</v>
      </c>
      <c r="D113" s="4" t="s">
        <v>36</v>
      </c>
      <c r="E113" s="6">
        <v>2000</v>
      </c>
      <c r="F113" s="8">
        <v>0</v>
      </c>
      <c r="G113" s="6">
        <f t="shared" si="6"/>
        <v>0</v>
      </c>
      <c r="H113" s="9" t="s">
        <v>0</v>
      </c>
      <c r="I113" s="7" t="s">
        <v>431</v>
      </c>
      <c r="J113" s="5" t="s">
        <v>0</v>
      </c>
      <c r="K113" s="6">
        <f t="shared" si="7"/>
        <v>0</v>
      </c>
      <c r="L113" s="6">
        <v>8.276</v>
      </c>
      <c r="M113" s="6" t="s">
        <v>38</v>
      </c>
    </row>
    <row r="114" spans="1:13" ht="12.75">
      <c r="A114" s="7" t="s">
        <v>432</v>
      </c>
      <c r="B114" s="7" t="s">
        <v>433</v>
      </c>
      <c r="C114" s="4" t="s">
        <v>434</v>
      </c>
      <c r="D114" s="4" t="s">
        <v>36</v>
      </c>
      <c r="E114" s="6">
        <v>6000</v>
      </c>
      <c r="F114" s="8">
        <v>0</v>
      </c>
      <c r="G114" s="6">
        <f t="shared" si="6"/>
        <v>0</v>
      </c>
      <c r="H114" s="9" t="s">
        <v>0</v>
      </c>
      <c r="I114" s="7" t="s">
        <v>435</v>
      </c>
      <c r="J114" s="5" t="s">
        <v>0</v>
      </c>
      <c r="K114" s="6">
        <f t="shared" si="7"/>
        <v>0</v>
      </c>
      <c r="L114" s="6">
        <v>3.1825</v>
      </c>
      <c r="M114" s="6" t="s">
        <v>38</v>
      </c>
    </row>
    <row r="115" spans="1:13" ht="12.75">
      <c r="A115" s="7" t="s">
        <v>436</v>
      </c>
      <c r="B115" s="7" t="s">
        <v>437</v>
      </c>
      <c r="C115" s="4" t="s">
        <v>438</v>
      </c>
      <c r="D115" s="4" t="s">
        <v>36</v>
      </c>
      <c r="E115" s="6">
        <v>300</v>
      </c>
      <c r="F115" s="8">
        <v>0</v>
      </c>
      <c r="G115" s="6">
        <f t="shared" si="6"/>
        <v>0</v>
      </c>
      <c r="H115" s="9" t="s">
        <v>0</v>
      </c>
      <c r="I115" s="7" t="s">
        <v>439</v>
      </c>
      <c r="J115" s="5" t="s">
        <v>0</v>
      </c>
      <c r="K115" s="6">
        <f t="shared" si="7"/>
        <v>0</v>
      </c>
      <c r="L115" s="6">
        <v>12.4985</v>
      </c>
      <c r="M115" s="6" t="s">
        <v>38</v>
      </c>
    </row>
    <row r="116" spans="1:13" ht="12.75">
      <c r="A116" s="7" t="s">
        <v>440</v>
      </c>
      <c r="B116" s="7" t="s">
        <v>441</v>
      </c>
      <c r="C116" s="4" t="s">
        <v>442</v>
      </c>
      <c r="D116" s="4" t="s">
        <v>383</v>
      </c>
      <c r="E116" s="6">
        <v>500</v>
      </c>
      <c r="F116" s="8">
        <v>0</v>
      </c>
      <c r="G116" s="6">
        <f t="shared" si="6"/>
        <v>0</v>
      </c>
      <c r="H116" s="9" t="s">
        <v>0</v>
      </c>
      <c r="I116" s="7" t="s">
        <v>443</v>
      </c>
      <c r="J116" s="5" t="s">
        <v>0</v>
      </c>
      <c r="K116" s="6">
        <f t="shared" si="7"/>
        <v>0</v>
      </c>
      <c r="L116" s="6">
        <v>9.5533</v>
      </c>
      <c r="M116" s="6" t="s">
        <v>38</v>
      </c>
    </row>
    <row r="117" spans="1:13" ht="12.75">
      <c r="A117" s="7" t="s">
        <v>444</v>
      </c>
      <c r="B117" s="7" t="s">
        <v>445</v>
      </c>
      <c r="C117" s="4" t="s">
        <v>446</v>
      </c>
      <c r="D117" s="4" t="s">
        <v>23</v>
      </c>
      <c r="E117" s="6">
        <v>500</v>
      </c>
      <c r="F117" s="8">
        <v>0</v>
      </c>
      <c r="G117" s="6">
        <f t="shared" si="6"/>
        <v>0</v>
      </c>
      <c r="H117" s="9" t="s">
        <v>0</v>
      </c>
      <c r="I117" s="7" t="s">
        <v>447</v>
      </c>
      <c r="J117" s="5" t="s">
        <v>0</v>
      </c>
      <c r="K117" s="6">
        <f t="shared" si="7"/>
        <v>0</v>
      </c>
      <c r="L117" s="6">
        <v>0.293</v>
      </c>
      <c r="M117" s="6" t="s">
        <v>38</v>
      </c>
    </row>
    <row r="118" spans="1:13" ht="12.75">
      <c r="A118" s="7" t="s">
        <v>448</v>
      </c>
      <c r="B118" s="7" t="s">
        <v>449</v>
      </c>
      <c r="C118" s="4" t="s">
        <v>450</v>
      </c>
      <c r="D118" s="4" t="s">
        <v>23</v>
      </c>
      <c r="E118" s="6">
        <v>1200</v>
      </c>
      <c r="F118" s="8">
        <v>0</v>
      </c>
      <c r="G118" s="6">
        <f t="shared" si="6"/>
        <v>0</v>
      </c>
      <c r="H118" s="9" t="s">
        <v>0</v>
      </c>
      <c r="I118" s="7" t="s">
        <v>451</v>
      </c>
      <c r="J118" s="5" t="s">
        <v>0</v>
      </c>
      <c r="K118" s="6">
        <f t="shared" si="7"/>
        <v>0</v>
      </c>
      <c r="L118" s="6">
        <v>0.1672</v>
      </c>
      <c r="M118" s="6" t="s">
        <v>38</v>
      </c>
    </row>
    <row r="119" spans="1:13" ht="12.75">
      <c r="A119" s="7" t="s">
        <v>452</v>
      </c>
      <c r="B119" s="7" t="s">
        <v>453</v>
      </c>
      <c r="C119" s="4" t="s">
        <v>454</v>
      </c>
      <c r="D119" s="4" t="s">
        <v>36</v>
      </c>
      <c r="E119" s="6">
        <v>5000</v>
      </c>
      <c r="F119" s="8">
        <v>0</v>
      </c>
      <c r="G119" s="6">
        <f t="shared" si="6"/>
        <v>0</v>
      </c>
      <c r="H119" s="9" t="s">
        <v>0</v>
      </c>
      <c r="I119" s="7" t="s">
        <v>455</v>
      </c>
      <c r="J119" s="5" t="s">
        <v>0</v>
      </c>
      <c r="K119" s="6">
        <f t="shared" si="7"/>
        <v>0</v>
      </c>
      <c r="L119" s="6">
        <v>2.7775</v>
      </c>
      <c r="M119" s="6" t="s">
        <v>38</v>
      </c>
    </row>
    <row r="120" spans="1:13" ht="12.75">
      <c r="A120" s="7" t="s">
        <v>456</v>
      </c>
      <c r="B120" s="7" t="s">
        <v>457</v>
      </c>
      <c r="C120" s="4" t="s">
        <v>458</v>
      </c>
      <c r="D120" s="4" t="s">
        <v>62</v>
      </c>
      <c r="E120" s="6">
        <v>200</v>
      </c>
      <c r="F120" s="8">
        <v>0</v>
      </c>
      <c r="G120" s="6">
        <f t="shared" si="6"/>
        <v>0</v>
      </c>
      <c r="H120" s="9" t="s">
        <v>0</v>
      </c>
      <c r="I120" s="7" t="s">
        <v>459</v>
      </c>
      <c r="J120" s="5" t="s">
        <v>0</v>
      </c>
      <c r="K120" s="6">
        <f t="shared" si="7"/>
        <v>0</v>
      </c>
      <c r="L120" s="6">
        <v>6.8225</v>
      </c>
      <c r="M120" s="6" t="s">
        <v>38</v>
      </c>
    </row>
    <row r="121" spans="1:13" ht="12.75">
      <c r="A121" s="7" t="s">
        <v>460</v>
      </c>
      <c r="B121" s="7" t="s">
        <v>461</v>
      </c>
      <c r="C121" s="4" t="s">
        <v>462</v>
      </c>
      <c r="D121" s="4" t="s">
        <v>463</v>
      </c>
      <c r="E121" s="6">
        <v>10000</v>
      </c>
      <c r="F121" s="8">
        <v>0</v>
      </c>
      <c r="G121" s="6">
        <f t="shared" si="6"/>
        <v>0</v>
      </c>
      <c r="H121" s="9" t="s">
        <v>0</v>
      </c>
      <c r="I121" s="7" t="s">
        <v>464</v>
      </c>
      <c r="J121" s="5" t="s">
        <v>0</v>
      </c>
      <c r="K121" s="6">
        <f t="shared" si="7"/>
        <v>0</v>
      </c>
      <c r="L121" s="6">
        <v>0.1327</v>
      </c>
      <c r="M121" s="6" t="s">
        <v>38</v>
      </c>
    </row>
    <row r="122" spans="1:13" ht="12.75">
      <c r="A122" s="7" t="s">
        <v>465</v>
      </c>
      <c r="B122" s="7" t="s">
        <v>466</v>
      </c>
      <c r="C122" s="4" t="s">
        <v>467</v>
      </c>
      <c r="D122" s="4" t="s">
        <v>36</v>
      </c>
      <c r="E122" s="6">
        <v>5000</v>
      </c>
      <c r="F122" s="8">
        <v>0</v>
      </c>
      <c r="G122" s="6">
        <f t="shared" si="6"/>
        <v>0</v>
      </c>
      <c r="H122" s="9" t="s">
        <v>0</v>
      </c>
      <c r="I122" s="7" t="s">
        <v>468</v>
      </c>
      <c r="J122" s="5" t="s">
        <v>0</v>
      </c>
      <c r="K122" s="6">
        <f t="shared" si="7"/>
        <v>0</v>
      </c>
      <c r="L122" s="6">
        <v>8.4433</v>
      </c>
      <c r="M122" s="6" t="s">
        <v>38</v>
      </c>
    </row>
    <row r="123" spans="1:13" ht="12.75">
      <c r="A123" s="7" t="s">
        <v>469</v>
      </c>
      <c r="B123" s="7" t="s">
        <v>470</v>
      </c>
      <c r="C123" s="4" t="s">
        <v>471</v>
      </c>
      <c r="D123" s="4" t="s">
        <v>36</v>
      </c>
      <c r="E123" s="6">
        <v>5000</v>
      </c>
      <c r="F123" s="8">
        <v>0</v>
      </c>
      <c r="G123" s="6">
        <f t="shared" si="6"/>
        <v>0</v>
      </c>
      <c r="H123" s="9" t="s">
        <v>0</v>
      </c>
      <c r="I123" s="7" t="s">
        <v>472</v>
      </c>
      <c r="J123" s="5" t="s">
        <v>0</v>
      </c>
      <c r="K123" s="6">
        <f t="shared" si="7"/>
        <v>0</v>
      </c>
      <c r="L123" s="6">
        <v>15.4672</v>
      </c>
      <c r="M123" s="6" t="s">
        <v>38</v>
      </c>
    </row>
    <row r="124" spans="1:13" ht="12.75">
      <c r="A124" s="7" t="s">
        <v>473</v>
      </c>
      <c r="B124" s="7" t="s">
        <v>474</v>
      </c>
      <c r="C124" s="4" t="s">
        <v>475</v>
      </c>
      <c r="D124" s="4" t="s">
        <v>62</v>
      </c>
      <c r="E124" s="6">
        <v>500</v>
      </c>
      <c r="F124" s="8">
        <v>0</v>
      </c>
      <c r="G124" s="6">
        <f t="shared" si="6"/>
        <v>0</v>
      </c>
      <c r="H124" s="9" t="s">
        <v>0</v>
      </c>
      <c r="I124" s="7" t="s">
        <v>476</v>
      </c>
      <c r="J124" s="5" t="s">
        <v>0</v>
      </c>
      <c r="K124" s="6">
        <f t="shared" si="7"/>
        <v>0</v>
      </c>
      <c r="L124" s="6">
        <v>1.9448</v>
      </c>
      <c r="M124" s="6" t="s">
        <v>38</v>
      </c>
    </row>
    <row r="125" spans="1:13" ht="12.75">
      <c r="A125" s="7" t="s">
        <v>477</v>
      </c>
      <c r="B125" s="7" t="s">
        <v>478</v>
      </c>
      <c r="C125" s="4" t="s">
        <v>479</v>
      </c>
      <c r="D125" s="4" t="s">
        <v>36</v>
      </c>
      <c r="E125" s="6">
        <v>1000</v>
      </c>
      <c r="F125" s="8">
        <v>0</v>
      </c>
      <c r="G125" s="6">
        <f t="shared" si="6"/>
        <v>0</v>
      </c>
      <c r="H125" s="9" t="s">
        <v>0</v>
      </c>
      <c r="I125" s="7" t="s">
        <v>480</v>
      </c>
      <c r="J125" s="5" t="s">
        <v>0</v>
      </c>
      <c r="K125" s="6">
        <f t="shared" si="7"/>
        <v>0</v>
      </c>
      <c r="L125" s="6">
        <v>2.8433</v>
      </c>
      <c r="M125" s="6" t="s">
        <v>38</v>
      </c>
    </row>
    <row r="126" spans="1:13" ht="12.75">
      <c r="A126" s="7" t="s">
        <v>481</v>
      </c>
      <c r="B126" s="7" t="s">
        <v>482</v>
      </c>
      <c r="C126" s="4" t="s">
        <v>483</v>
      </c>
      <c r="D126" s="4" t="s">
        <v>36</v>
      </c>
      <c r="E126" s="6">
        <v>3000</v>
      </c>
      <c r="F126" s="8">
        <v>0</v>
      </c>
      <c r="G126" s="6">
        <f t="shared" si="6"/>
        <v>0</v>
      </c>
      <c r="H126" s="9" t="s">
        <v>0</v>
      </c>
      <c r="I126" s="7" t="s">
        <v>484</v>
      </c>
      <c r="J126" s="5" t="s">
        <v>0</v>
      </c>
      <c r="K126" s="6">
        <f t="shared" si="7"/>
        <v>0</v>
      </c>
      <c r="L126" s="6">
        <v>26.0335</v>
      </c>
      <c r="M126" s="6" t="s">
        <v>38</v>
      </c>
    </row>
    <row r="127" spans="1:13" ht="12.75">
      <c r="A127" s="7" t="s">
        <v>485</v>
      </c>
      <c r="B127" s="7" t="s">
        <v>486</v>
      </c>
      <c r="C127" s="4" t="s">
        <v>487</v>
      </c>
      <c r="D127" s="4" t="s">
        <v>62</v>
      </c>
      <c r="E127" s="6">
        <v>400</v>
      </c>
      <c r="F127" s="8">
        <v>0</v>
      </c>
      <c r="G127" s="6">
        <f t="shared" si="6"/>
        <v>0</v>
      </c>
      <c r="H127" s="9" t="s">
        <v>0</v>
      </c>
      <c r="I127" s="7" t="s">
        <v>488</v>
      </c>
      <c r="J127" s="5" t="s">
        <v>0</v>
      </c>
      <c r="K127" s="6">
        <f t="shared" si="7"/>
        <v>0</v>
      </c>
      <c r="L127" s="6">
        <v>8.4466</v>
      </c>
      <c r="M127" s="6" t="s">
        <v>38</v>
      </c>
    </row>
    <row r="128" spans="1:13" ht="12.75">
      <c r="A128" s="7" t="s">
        <v>489</v>
      </c>
      <c r="B128" s="7" t="s">
        <v>490</v>
      </c>
      <c r="C128" s="4" t="s">
        <v>491</v>
      </c>
      <c r="D128" s="4" t="s">
        <v>36</v>
      </c>
      <c r="E128" s="6">
        <v>3000</v>
      </c>
      <c r="F128" s="8">
        <v>0</v>
      </c>
      <c r="G128" s="6">
        <f t="shared" si="6"/>
        <v>0</v>
      </c>
      <c r="H128" s="9" t="s">
        <v>0</v>
      </c>
      <c r="I128" s="7" t="s">
        <v>492</v>
      </c>
      <c r="J128" s="5" t="s">
        <v>0</v>
      </c>
      <c r="K128" s="6">
        <f t="shared" si="7"/>
        <v>0</v>
      </c>
      <c r="L128" s="6">
        <v>3.414</v>
      </c>
      <c r="M128" s="6" t="s">
        <v>38</v>
      </c>
    </row>
    <row r="129" spans="1:13" ht="26.25">
      <c r="A129" s="7" t="s">
        <v>493</v>
      </c>
      <c r="B129" s="7" t="s">
        <v>494</v>
      </c>
      <c r="C129" s="4" t="s">
        <v>495</v>
      </c>
      <c r="D129" s="4" t="s">
        <v>23</v>
      </c>
      <c r="E129" s="6">
        <v>1000</v>
      </c>
      <c r="F129" s="8">
        <v>0</v>
      </c>
      <c r="G129" s="6">
        <f t="shared" si="6"/>
        <v>0</v>
      </c>
      <c r="H129" s="9" t="s">
        <v>0</v>
      </c>
      <c r="I129" s="7" t="s">
        <v>496</v>
      </c>
      <c r="J129" s="5" t="s">
        <v>0</v>
      </c>
      <c r="K129" s="6">
        <f t="shared" si="7"/>
        <v>0</v>
      </c>
      <c r="L129" s="6">
        <v>0.0764</v>
      </c>
      <c r="M129" s="6" t="s">
        <v>38</v>
      </c>
    </row>
    <row r="130" spans="1:13" ht="12.75">
      <c r="A130" s="7" t="s">
        <v>497</v>
      </c>
      <c r="B130" s="7" t="s">
        <v>498</v>
      </c>
      <c r="C130" s="4" t="s">
        <v>499</v>
      </c>
      <c r="D130" s="4" t="s">
        <v>36</v>
      </c>
      <c r="E130" s="6">
        <v>500</v>
      </c>
      <c r="F130" s="8">
        <v>0</v>
      </c>
      <c r="G130" s="6">
        <f t="shared" si="6"/>
        <v>0</v>
      </c>
      <c r="H130" s="9" t="s">
        <v>0</v>
      </c>
      <c r="I130" s="7" t="s">
        <v>500</v>
      </c>
      <c r="J130" s="5" t="s">
        <v>0</v>
      </c>
      <c r="K130" s="6">
        <f t="shared" si="7"/>
        <v>0</v>
      </c>
      <c r="L130" s="6">
        <v>15.3708</v>
      </c>
      <c r="M130" s="6" t="s">
        <v>38</v>
      </c>
    </row>
    <row r="131" spans="1:13" ht="12.75">
      <c r="A131" s="7" t="s">
        <v>501</v>
      </c>
      <c r="B131" s="7" t="s">
        <v>502</v>
      </c>
      <c r="C131" s="4" t="s">
        <v>503</v>
      </c>
      <c r="D131" s="4" t="s">
        <v>62</v>
      </c>
      <c r="E131" s="6">
        <v>500</v>
      </c>
      <c r="F131" s="8">
        <v>0</v>
      </c>
      <c r="G131" s="6">
        <f t="shared" si="6"/>
        <v>0</v>
      </c>
      <c r="H131" s="9" t="s">
        <v>0</v>
      </c>
      <c r="I131" s="7" t="s">
        <v>504</v>
      </c>
      <c r="J131" s="5" t="s">
        <v>0</v>
      </c>
      <c r="K131" s="6">
        <f t="shared" si="7"/>
        <v>0</v>
      </c>
      <c r="L131" s="6">
        <v>11.4413</v>
      </c>
      <c r="M131" s="6" t="s">
        <v>38</v>
      </c>
    </row>
    <row r="132" spans="1:13" ht="12.75">
      <c r="A132" s="7" t="s">
        <v>505</v>
      </c>
      <c r="B132" s="7" t="s">
        <v>506</v>
      </c>
      <c r="C132" s="4" t="s">
        <v>507</v>
      </c>
      <c r="D132" s="4" t="s">
        <v>23</v>
      </c>
      <c r="E132" s="6">
        <v>11250</v>
      </c>
      <c r="F132" s="8">
        <v>0</v>
      </c>
      <c r="G132" s="6">
        <f t="shared" si="6"/>
        <v>0</v>
      </c>
      <c r="H132" s="9" t="s">
        <v>0</v>
      </c>
      <c r="I132" s="7" t="s">
        <v>508</v>
      </c>
      <c r="J132" s="5" t="s">
        <v>0</v>
      </c>
      <c r="K132" s="6">
        <f t="shared" si="7"/>
        <v>0</v>
      </c>
      <c r="L132" s="6">
        <v>12.366</v>
      </c>
      <c r="M132" s="6" t="s">
        <v>169</v>
      </c>
    </row>
    <row r="133" spans="1:13" ht="12.75">
      <c r="A133" s="7" t="s">
        <v>505</v>
      </c>
      <c r="B133" s="7" t="s">
        <v>509</v>
      </c>
      <c r="C133" s="4" t="s">
        <v>507</v>
      </c>
      <c r="D133" s="4" t="s">
        <v>23</v>
      </c>
      <c r="E133" s="6">
        <v>3750</v>
      </c>
      <c r="F133" s="8">
        <v>0</v>
      </c>
      <c r="G133" s="6">
        <f t="shared" si="6"/>
        <v>0</v>
      </c>
      <c r="H133" s="9" t="s">
        <v>0</v>
      </c>
      <c r="I133" s="7" t="s">
        <v>510</v>
      </c>
      <c r="J133" s="5" t="s">
        <v>0</v>
      </c>
      <c r="K133" s="6">
        <f t="shared" si="7"/>
        <v>0</v>
      </c>
      <c r="L133" s="6">
        <v>12.366</v>
      </c>
      <c r="M133" s="6" t="s">
        <v>38</v>
      </c>
    </row>
    <row r="134" spans="1:13" ht="12.75">
      <c r="A134" s="7" t="s">
        <v>511</v>
      </c>
      <c r="B134" s="7" t="s">
        <v>512</v>
      </c>
      <c r="C134" s="4" t="s">
        <v>513</v>
      </c>
      <c r="D134" s="4" t="s">
        <v>23</v>
      </c>
      <c r="E134" s="6">
        <v>26250</v>
      </c>
      <c r="F134" s="8">
        <v>0</v>
      </c>
      <c r="G134" s="6">
        <f t="shared" si="6"/>
        <v>0</v>
      </c>
      <c r="H134" s="9" t="s">
        <v>0</v>
      </c>
      <c r="I134" s="7" t="s">
        <v>514</v>
      </c>
      <c r="J134" s="5" t="s">
        <v>0</v>
      </c>
      <c r="K134" s="6">
        <f t="shared" si="7"/>
        <v>0</v>
      </c>
      <c r="L134" s="6">
        <v>5.025</v>
      </c>
      <c r="M134" s="6" t="s">
        <v>169</v>
      </c>
    </row>
    <row r="135" spans="1:13" ht="12.75">
      <c r="A135" s="7" t="s">
        <v>511</v>
      </c>
      <c r="B135" s="7" t="s">
        <v>515</v>
      </c>
      <c r="C135" s="4" t="s">
        <v>513</v>
      </c>
      <c r="D135" s="4" t="s">
        <v>23</v>
      </c>
      <c r="E135" s="6">
        <v>8750</v>
      </c>
      <c r="F135" s="8">
        <v>0</v>
      </c>
      <c r="G135" s="6">
        <f t="shared" si="6"/>
        <v>0</v>
      </c>
      <c r="H135" s="9" t="s">
        <v>0</v>
      </c>
      <c r="I135" s="7" t="s">
        <v>516</v>
      </c>
      <c r="J135" s="5" t="s">
        <v>0</v>
      </c>
      <c r="K135" s="6">
        <f t="shared" si="7"/>
        <v>0</v>
      </c>
      <c r="L135" s="6">
        <v>5.025</v>
      </c>
      <c r="M135" s="6" t="s">
        <v>38</v>
      </c>
    </row>
    <row r="136" spans="1:13" ht="12.75">
      <c r="A136" s="7" t="s">
        <v>517</v>
      </c>
      <c r="B136" s="7" t="s">
        <v>518</v>
      </c>
      <c r="C136" s="4" t="s">
        <v>519</v>
      </c>
      <c r="D136" s="4" t="s">
        <v>23</v>
      </c>
      <c r="E136" s="6">
        <v>18750</v>
      </c>
      <c r="F136" s="8">
        <v>0</v>
      </c>
      <c r="G136" s="6">
        <f t="shared" si="6"/>
        <v>0</v>
      </c>
      <c r="H136" s="9" t="s">
        <v>0</v>
      </c>
      <c r="I136" s="7" t="s">
        <v>520</v>
      </c>
      <c r="J136" s="5" t="s">
        <v>0</v>
      </c>
      <c r="K136" s="6">
        <f t="shared" si="7"/>
        <v>0</v>
      </c>
      <c r="L136" s="6">
        <v>6.2158</v>
      </c>
      <c r="M136" s="6" t="s">
        <v>169</v>
      </c>
    </row>
    <row r="137" spans="1:13" ht="12.75">
      <c r="A137" s="7" t="s">
        <v>517</v>
      </c>
      <c r="B137" s="7" t="s">
        <v>521</v>
      </c>
      <c r="C137" s="4" t="s">
        <v>519</v>
      </c>
      <c r="D137" s="4" t="s">
        <v>23</v>
      </c>
      <c r="E137" s="6">
        <v>6250</v>
      </c>
      <c r="F137" s="8">
        <v>0</v>
      </c>
      <c r="G137" s="6">
        <f t="shared" si="6"/>
        <v>0</v>
      </c>
      <c r="H137" s="9" t="s">
        <v>0</v>
      </c>
      <c r="I137" s="7" t="s">
        <v>522</v>
      </c>
      <c r="J137" s="5" t="s">
        <v>0</v>
      </c>
      <c r="K137" s="6">
        <f t="shared" si="7"/>
        <v>0</v>
      </c>
      <c r="L137" s="6">
        <v>6.2158</v>
      </c>
      <c r="M137" s="6" t="s">
        <v>38</v>
      </c>
    </row>
    <row r="138" spans="1:13" ht="12.75">
      <c r="A138" s="7" t="s">
        <v>523</v>
      </c>
      <c r="B138" s="7" t="s">
        <v>524</v>
      </c>
      <c r="C138" s="4" t="s">
        <v>525</v>
      </c>
      <c r="D138" s="4" t="s">
        <v>23</v>
      </c>
      <c r="E138" s="6">
        <v>22500</v>
      </c>
      <c r="F138" s="8">
        <v>0</v>
      </c>
      <c r="G138" s="6">
        <f t="shared" si="6"/>
        <v>0</v>
      </c>
      <c r="H138" s="9" t="s">
        <v>0</v>
      </c>
      <c r="I138" s="7" t="s">
        <v>526</v>
      </c>
      <c r="J138" s="5" t="s">
        <v>0</v>
      </c>
      <c r="K138" s="6">
        <f t="shared" si="7"/>
        <v>0</v>
      </c>
      <c r="L138" s="6">
        <v>6.956</v>
      </c>
      <c r="M138" s="6" t="s">
        <v>169</v>
      </c>
    </row>
    <row r="139" spans="1:13" ht="12.75">
      <c r="A139" s="7" t="s">
        <v>523</v>
      </c>
      <c r="B139" s="7" t="s">
        <v>527</v>
      </c>
      <c r="C139" s="4" t="s">
        <v>525</v>
      </c>
      <c r="D139" s="4" t="s">
        <v>23</v>
      </c>
      <c r="E139" s="6">
        <v>7500</v>
      </c>
      <c r="F139" s="8">
        <v>0</v>
      </c>
      <c r="G139" s="6">
        <f t="shared" si="6"/>
        <v>0</v>
      </c>
      <c r="H139" s="9" t="s">
        <v>0</v>
      </c>
      <c r="I139" s="7" t="s">
        <v>528</v>
      </c>
      <c r="J139" s="5" t="s">
        <v>0</v>
      </c>
      <c r="K139" s="6">
        <f t="shared" si="7"/>
        <v>0</v>
      </c>
      <c r="L139" s="6">
        <v>6.956</v>
      </c>
      <c r="M139" s="6" t="s">
        <v>38</v>
      </c>
    </row>
    <row r="140" spans="1:13" ht="26.25">
      <c r="A140" s="7" t="s">
        <v>529</v>
      </c>
      <c r="B140" s="7" t="s">
        <v>530</v>
      </c>
      <c r="C140" s="4" t="s">
        <v>531</v>
      </c>
      <c r="D140" s="4" t="s">
        <v>23</v>
      </c>
      <c r="E140" s="6">
        <v>9000</v>
      </c>
      <c r="F140" s="8">
        <v>0</v>
      </c>
      <c r="G140" s="6">
        <f t="shared" si="6"/>
        <v>0</v>
      </c>
      <c r="H140" s="9" t="s">
        <v>0</v>
      </c>
      <c r="I140" s="7" t="s">
        <v>532</v>
      </c>
      <c r="J140" s="5" t="s">
        <v>0</v>
      </c>
      <c r="K140" s="6">
        <f t="shared" si="7"/>
        <v>0</v>
      </c>
      <c r="L140" s="6">
        <v>5.4618</v>
      </c>
      <c r="M140" s="6" t="s">
        <v>38</v>
      </c>
    </row>
    <row r="141" spans="1:13" ht="26.25">
      <c r="A141" s="7" t="s">
        <v>533</v>
      </c>
      <c r="B141" s="7" t="s">
        <v>534</v>
      </c>
      <c r="C141" s="4" t="s">
        <v>535</v>
      </c>
      <c r="D141" s="4" t="s">
        <v>23</v>
      </c>
      <c r="E141" s="6">
        <v>10000</v>
      </c>
      <c r="F141" s="8">
        <v>0</v>
      </c>
      <c r="G141" s="6">
        <f t="shared" si="6"/>
        <v>0</v>
      </c>
      <c r="H141" s="9" t="s">
        <v>0</v>
      </c>
      <c r="I141" s="7" t="s">
        <v>536</v>
      </c>
      <c r="J141" s="5" t="s">
        <v>0</v>
      </c>
      <c r="K141" s="6">
        <f t="shared" si="7"/>
        <v>0</v>
      </c>
      <c r="L141" s="6">
        <v>7.7278</v>
      </c>
      <c r="M141" s="6" t="s">
        <v>38</v>
      </c>
    </row>
    <row r="142" spans="1:13" ht="12.75">
      <c r="A142" s="7" t="s">
        <v>537</v>
      </c>
      <c r="B142" s="7" t="s">
        <v>538</v>
      </c>
      <c r="C142" s="4" t="s">
        <v>539</v>
      </c>
      <c r="D142" s="4" t="s">
        <v>23</v>
      </c>
      <c r="E142" s="6">
        <v>10000</v>
      </c>
      <c r="F142" s="8">
        <v>0</v>
      </c>
      <c r="G142" s="6">
        <f t="shared" si="6"/>
        <v>0</v>
      </c>
      <c r="H142" s="9" t="s">
        <v>0</v>
      </c>
      <c r="I142" s="7" t="s">
        <v>540</v>
      </c>
      <c r="J142" s="5" t="s">
        <v>0</v>
      </c>
      <c r="K142" s="6">
        <f t="shared" si="7"/>
        <v>0</v>
      </c>
      <c r="L142" s="6">
        <v>5.7896</v>
      </c>
      <c r="M142" s="6" t="s">
        <v>38</v>
      </c>
    </row>
    <row r="143" spans="1:13" ht="12.75">
      <c r="A143" s="7" t="s">
        <v>541</v>
      </c>
      <c r="B143" s="7" t="s">
        <v>542</v>
      </c>
      <c r="C143" s="4" t="s">
        <v>543</v>
      </c>
      <c r="D143" s="4" t="s">
        <v>23</v>
      </c>
      <c r="E143" s="6">
        <v>10000</v>
      </c>
      <c r="F143" s="8">
        <v>0</v>
      </c>
      <c r="G143" s="6">
        <f>ROUND(SUM(E143*F143),2)</f>
        <v>0</v>
      </c>
      <c r="H143" s="9" t="s">
        <v>0</v>
      </c>
      <c r="I143" s="7" t="s">
        <v>544</v>
      </c>
      <c r="J143" s="5" t="s">
        <v>0</v>
      </c>
      <c r="K143" s="6">
        <f aca="true" t="shared" si="8" ref="K143:K156">SUM(G143:G143)</f>
        <v>0</v>
      </c>
      <c r="L143" s="6">
        <v>7.699</v>
      </c>
      <c r="M143" s="6" t="s">
        <v>38</v>
      </c>
    </row>
    <row r="144" spans="1:13" ht="12.75">
      <c r="A144" s="7" t="s">
        <v>545</v>
      </c>
      <c r="B144" s="7" t="s">
        <v>546</v>
      </c>
      <c r="C144" s="4" t="s">
        <v>547</v>
      </c>
      <c r="D144" s="4" t="s">
        <v>23</v>
      </c>
      <c r="E144" s="6">
        <v>7500</v>
      </c>
      <c r="F144" s="8">
        <v>0</v>
      </c>
      <c r="G144" s="6">
        <f>ROUND(SUM(E144*F144),2)</f>
        <v>0</v>
      </c>
      <c r="H144" s="9" t="s">
        <v>0</v>
      </c>
      <c r="I144" s="7" t="s">
        <v>548</v>
      </c>
      <c r="J144" s="5" t="s">
        <v>0</v>
      </c>
      <c r="K144" s="6">
        <f t="shared" si="8"/>
        <v>0</v>
      </c>
      <c r="L144" s="6">
        <v>8.3098</v>
      </c>
      <c r="M144" s="6" t="s">
        <v>169</v>
      </c>
    </row>
    <row r="145" spans="1:13" ht="12.75">
      <c r="A145" s="7" t="s">
        <v>545</v>
      </c>
      <c r="B145" s="7" t="s">
        <v>549</v>
      </c>
      <c r="C145" s="4" t="s">
        <v>547</v>
      </c>
      <c r="D145" s="4" t="s">
        <v>23</v>
      </c>
      <c r="E145" s="6">
        <v>2500</v>
      </c>
      <c r="F145" s="8">
        <v>0</v>
      </c>
      <c r="G145" s="6">
        <f>ROUND(SUM(E145*F145),2)</f>
        <v>0</v>
      </c>
      <c r="H145" s="9" t="s">
        <v>0</v>
      </c>
      <c r="I145" s="7" t="s">
        <v>550</v>
      </c>
      <c r="J145" s="5" t="s">
        <v>0</v>
      </c>
      <c r="K145" s="6">
        <f t="shared" si="8"/>
        <v>0</v>
      </c>
      <c r="L145" s="6">
        <v>8.3098</v>
      </c>
      <c r="M145" s="6" t="s">
        <v>38</v>
      </c>
    </row>
    <row r="146" spans="1:13" ht="12.75">
      <c r="A146" s="7" t="s">
        <v>551</v>
      </c>
      <c r="B146" s="7" t="s">
        <v>552</v>
      </c>
      <c r="C146" s="4" t="s">
        <v>553</v>
      </c>
      <c r="D146" s="4" t="s">
        <v>36</v>
      </c>
      <c r="E146" s="6">
        <v>100</v>
      </c>
      <c r="F146" s="8">
        <v>0</v>
      </c>
      <c r="G146" s="6">
        <f>ROUND(SUM(E146*F146),2)</f>
        <v>0</v>
      </c>
      <c r="H146" s="9" t="s">
        <v>0</v>
      </c>
      <c r="I146" s="7" t="s">
        <v>554</v>
      </c>
      <c r="J146" s="5" t="s">
        <v>0</v>
      </c>
      <c r="K146" s="6">
        <f t="shared" si="8"/>
        <v>0</v>
      </c>
      <c r="L146" s="6">
        <v>125.4805</v>
      </c>
      <c r="M146" s="6" t="s">
        <v>38</v>
      </c>
    </row>
    <row r="147" spans="1:13" ht="12.75">
      <c r="A147" s="7" t="s">
        <v>555</v>
      </c>
      <c r="B147" s="7" t="s">
        <v>556</v>
      </c>
      <c r="C147" s="4" t="s">
        <v>557</v>
      </c>
      <c r="D147" s="4" t="s">
        <v>36</v>
      </c>
      <c r="E147" s="6">
        <v>500</v>
      </c>
      <c r="F147" s="8">
        <v>0</v>
      </c>
      <c r="G147" s="6">
        <f>ROUND(SUM(E147*F147),2)</f>
        <v>0</v>
      </c>
      <c r="H147" s="9" t="s">
        <v>0</v>
      </c>
      <c r="I147" s="7" t="s">
        <v>558</v>
      </c>
      <c r="J147" s="5" t="s">
        <v>0</v>
      </c>
      <c r="K147" s="6">
        <f t="shared" si="8"/>
        <v>0</v>
      </c>
      <c r="L147" s="6">
        <v>142.6513</v>
      </c>
      <c r="M147" s="6" t="s">
        <v>38</v>
      </c>
    </row>
    <row r="148" spans="1:13" ht="12.75">
      <c r="A148" s="7" t="s">
        <v>559</v>
      </c>
      <c r="B148" s="7" t="s">
        <v>560</v>
      </c>
      <c r="C148" s="4" t="s">
        <v>561</v>
      </c>
      <c r="D148" s="4" t="s">
        <v>383</v>
      </c>
      <c r="E148" s="6">
        <v>1000</v>
      </c>
      <c r="F148" s="8">
        <v>0</v>
      </c>
      <c r="G148" s="6">
        <f>ROUND(SUM(E148*F148),2)</f>
        <v>0</v>
      </c>
      <c r="H148" s="9" t="s">
        <v>0</v>
      </c>
      <c r="I148" s="7" t="s">
        <v>562</v>
      </c>
      <c r="J148" s="5" t="s">
        <v>0</v>
      </c>
      <c r="K148" s="6">
        <f t="shared" si="8"/>
        <v>0</v>
      </c>
      <c r="L148" s="6">
        <v>7.5864</v>
      </c>
      <c r="M148" s="6" t="s">
        <v>38</v>
      </c>
    </row>
    <row r="149" spans="1:13" ht="12.75">
      <c r="A149" s="7" t="s">
        <v>563</v>
      </c>
      <c r="B149" s="7" t="s">
        <v>564</v>
      </c>
      <c r="C149" s="4" t="s">
        <v>565</v>
      </c>
      <c r="D149" s="4" t="s">
        <v>36</v>
      </c>
      <c r="E149" s="6">
        <v>2000</v>
      </c>
      <c r="F149" s="8">
        <v>0</v>
      </c>
      <c r="G149" s="6">
        <f>ROUND(SUM(E149*F149),2)</f>
        <v>0</v>
      </c>
      <c r="H149" s="9" t="s">
        <v>0</v>
      </c>
      <c r="I149" s="7" t="s">
        <v>566</v>
      </c>
      <c r="J149" s="5" t="s">
        <v>0</v>
      </c>
      <c r="K149" s="6">
        <f t="shared" si="8"/>
        <v>0</v>
      </c>
      <c r="L149" s="6">
        <v>7.6047</v>
      </c>
      <c r="M149" s="6" t="s">
        <v>38</v>
      </c>
    </row>
    <row r="150" spans="1:13" ht="12.75">
      <c r="A150" s="7" t="s">
        <v>567</v>
      </c>
      <c r="B150" s="7" t="s">
        <v>568</v>
      </c>
      <c r="C150" s="4" t="s">
        <v>569</v>
      </c>
      <c r="D150" s="4" t="s">
        <v>36</v>
      </c>
      <c r="E150" s="6">
        <v>7500</v>
      </c>
      <c r="F150" s="8">
        <v>0</v>
      </c>
      <c r="G150" s="6">
        <f>ROUND(SUM(E150*F150),2)</f>
        <v>0</v>
      </c>
      <c r="H150" s="9" t="s">
        <v>0</v>
      </c>
      <c r="I150" s="7" t="s">
        <v>570</v>
      </c>
      <c r="J150" s="5" t="s">
        <v>0</v>
      </c>
      <c r="K150" s="6">
        <f t="shared" si="8"/>
        <v>0</v>
      </c>
      <c r="L150" s="6">
        <v>19.0545</v>
      </c>
      <c r="M150" s="6" t="s">
        <v>169</v>
      </c>
    </row>
    <row r="151" spans="1:13" ht="12.75">
      <c r="A151" s="7" t="s">
        <v>567</v>
      </c>
      <c r="B151" s="7" t="s">
        <v>571</v>
      </c>
      <c r="C151" s="4" t="s">
        <v>569</v>
      </c>
      <c r="D151" s="4" t="s">
        <v>36</v>
      </c>
      <c r="E151" s="6">
        <v>2500</v>
      </c>
      <c r="F151" s="8">
        <v>0</v>
      </c>
      <c r="G151" s="6">
        <f>ROUND(SUM(E151*F151),2)</f>
        <v>0</v>
      </c>
      <c r="H151" s="9" t="s">
        <v>0</v>
      </c>
      <c r="I151" s="7" t="s">
        <v>572</v>
      </c>
      <c r="J151" s="5" t="s">
        <v>0</v>
      </c>
      <c r="K151" s="6">
        <f t="shared" si="8"/>
        <v>0</v>
      </c>
      <c r="L151" s="6">
        <v>19.0545</v>
      </c>
      <c r="M151" s="6" t="s">
        <v>38</v>
      </c>
    </row>
    <row r="152" spans="1:13" ht="12.75">
      <c r="A152" s="7" t="s">
        <v>573</v>
      </c>
      <c r="B152" s="7" t="s">
        <v>574</v>
      </c>
      <c r="C152" s="4" t="s">
        <v>575</v>
      </c>
      <c r="D152" s="4" t="s">
        <v>36</v>
      </c>
      <c r="E152" s="6">
        <v>200</v>
      </c>
      <c r="F152" s="8">
        <v>0</v>
      </c>
      <c r="G152" s="6">
        <f>ROUND(SUM(E152*F152),2)</f>
        <v>0</v>
      </c>
      <c r="H152" s="9" t="s">
        <v>0</v>
      </c>
      <c r="I152" s="7" t="s">
        <v>576</v>
      </c>
      <c r="J152" s="5" t="s">
        <v>0</v>
      </c>
      <c r="K152" s="6">
        <f t="shared" si="8"/>
        <v>0</v>
      </c>
      <c r="L152" s="6">
        <v>1.8599</v>
      </c>
      <c r="M152" s="6" t="s">
        <v>38</v>
      </c>
    </row>
    <row r="153" spans="1:13" ht="12.75">
      <c r="A153" s="7" t="s">
        <v>577</v>
      </c>
      <c r="B153" s="7" t="s">
        <v>578</v>
      </c>
      <c r="C153" s="4" t="s">
        <v>579</v>
      </c>
      <c r="D153" s="4" t="s">
        <v>23</v>
      </c>
      <c r="E153" s="6">
        <v>1600</v>
      </c>
      <c r="F153" s="8">
        <v>0</v>
      </c>
      <c r="G153" s="6">
        <f>ROUND(SUM(E153*F153),2)</f>
        <v>0</v>
      </c>
      <c r="H153" s="9" t="s">
        <v>0</v>
      </c>
      <c r="I153" s="7" t="s">
        <v>580</v>
      </c>
      <c r="J153" s="5" t="s">
        <v>0</v>
      </c>
      <c r="K153" s="6">
        <f t="shared" si="8"/>
        <v>0</v>
      </c>
      <c r="L153" s="6">
        <v>1.8684</v>
      </c>
      <c r="M153" s="6" t="s">
        <v>38</v>
      </c>
    </row>
    <row r="154" spans="1:13" ht="12.75">
      <c r="A154" s="7" t="s">
        <v>581</v>
      </c>
      <c r="B154" s="7" t="s">
        <v>582</v>
      </c>
      <c r="C154" s="4" t="s">
        <v>583</v>
      </c>
      <c r="D154" s="4" t="s">
        <v>36</v>
      </c>
      <c r="E154" s="6">
        <v>15000</v>
      </c>
      <c r="F154" s="8">
        <v>0</v>
      </c>
      <c r="G154" s="6">
        <f>ROUND(SUM(E154*F154),2)</f>
        <v>0</v>
      </c>
      <c r="H154" s="9" t="s">
        <v>0</v>
      </c>
      <c r="I154" s="7" t="s">
        <v>584</v>
      </c>
      <c r="J154" s="5" t="s">
        <v>0</v>
      </c>
      <c r="K154" s="6">
        <f t="shared" si="8"/>
        <v>0</v>
      </c>
      <c r="L154" s="6">
        <v>3.7127</v>
      </c>
      <c r="M154" s="6" t="s">
        <v>38</v>
      </c>
    </row>
    <row r="155" spans="1:13" ht="12.75">
      <c r="A155" s="7" t="s">
        <v>585</v>
      </c>
      <c r="B155" s="7" t="s">
        <v>586</v>
      </c>
      <c r="C155" s="4" t="s">
        <v>587</v>
      </c>
      <c r="D155" s="4" t="s">
        <v>36</v>
      </c>
      <c r="E155" s="6">
        <v>3000</v>
      </c>
      <c r="F155" s="8">
        <v>0</v>
      </c>
      <c r="G155" s="6">
        <f>ROUND(SUM(E155*F155),2)</f>
        <v>0</v>
      </c>
      <c r="H155" s="9" t="s">
        <v>0</v>
      </c>
      <c r="I155" s="7" t="s">
        <v>588</v>
      </c>
      <c r="J155" s="5" t="s">
        <v>0</v>
      </c>
      <c r="K155" s="6">
        <f t="shared" si="8"/>
        <v>0</v>
      </c>
      <c r="L155" s="6">
        <v>7.2493</v>
      </c>
      <c r="M155" s="6" t="s">
        <v>38</v>
      </c>
    </row>
    <row r="156" spans="1:13" ht="12.75">
      <c r="A156" s="7" t="s">
        <v>589</v>
      </c>
      <c r="B156" s="7" t="s">
        <v>590</v>
      </c>
      <c r="C156" s="4" t="s">
        <v>591</v>
      </c>
      <c r="D156" s="4" t="s">
        <v>36</v>
      </c>
      <c r="E156" s="6">
        <v>200</v>
      </c>
      <c r="F156" s="8">
        <v>0</v>
      </c>
      <c r="G156" s="6">
        <f>ROUND(SUM(E156*F156),2)</f>
        <v>0</v>
      </c>
      <c r="H156" s="9" t="s">
        <v>0</v>
      </c>
      <c r="I156" s="7" t="s">
        <v>592</v>
      </c>
      <c r="J156" s="5" t="s">
        <v>0</v>
      </c>
      <c r="K156" s="6">
        <f t="shared" si="8"/>
        <v>0</v>
      </c>
      <c r="L156" s="6">
        <v>35.2</v>
      </c>
      <c r="M156" s="6" t="s">
        <v>38</v>
      </c>
    </row>
    <row r="158" spans="6:7" ht="12.75">
      <c r="F158" s="10" t="s">
        <v>593</v>
      </c>
      <c r="G158" s="6">
        <f>SUM(G9:G156)</f>
        <v>0</v>
      </c>
    </row>
    <row r="161" spans="2:13" ht="12.75">
      <c r="B161" s="17" t="s">
        <v>594</v>
      </c>
      <c r="C161" s="12"/>
      <c r="D161" s="18" t="s">
        <v>595</v>
      </c>
      <c r="E161" s="12"/>
      <c r="F161" s="12"/>
      <c r="G161" s="12"/>
      <c r="H161" s="12"/>
      <c r="I161" s="12"/>
      <c r="J161" s="12"/>
      <c r="K161" s="12"/>
      <c r="L161" s="12"/>
      <c r="M161" s="12"/>
    </row>
    <row r="163" spans="2:13" ht="12.75">
      <c r="B163" s="19" t="s">
        <v>596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5" spans="2:13" ht="82.5" customHeight="1">
      <c r="B165" s="2" t="s">
        <v>597</v>
      </c>
      <c r="C165" s="15" t="s">
        <v>598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8" spans="2:13" ht="12.75">
      <c r="B168" s="20" t="s">
        <v>599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21" t="s">
        <v>600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</sheetData>
  <sheetProtection password="C6B5" sheet="1" objects="1" scenarios="1"/>
  <mergeCells count="19">
    <mergeCell ref="B169:M169"/>
    <mergeCell ref="B13:M13"/>
    <mergeCell ref="B161:C161"/>
    <mergeCell ref="D161:M161"/>
    <mergeCell ref="B163:M163"/>
    <mergeCell ref="C165:M165"/>
    <mergeCell ref="B168:M16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2024-07-04T14:36:28Z</dcterms:modified>
  <cp:category/>
  <cp:version/>
  <cp:contentType/>
  <cp:contentStatus/>
</cp:coreProperties>
</file>